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xa22173\NXP\Radar_algorithm - 140Ghz\contributions and drafts\august2022\"/>
    </mc:Choice>
  </mc:AlternateContent>
  <xr:revisionPtr revIDLastSave="0" documentId="13_ncr:1_{6D614305-7472-497C-BBE5-B6DB63142862}" xr6:coauthVersionLast="47" xr6:coauthVersionMax="47" xr10:uidLastSave="{00000000-0000-0000-0000-000000000000}"/>
  <bookViews>
    <workbookView xWindow="-108" yWindow="-108" windowWidth="23256" windowHeight="12576" tabRatio="716" activeTab="1" xr2:uid="{00000000-000D-0000-FFFF-FFFF00000000}"/>
  </bookViews>
  <sheets>
    <sheet name="EESS parameters - max at ground" sheetId="12" r:id="rId1"/>
    <sheet name="WI75 calculations" sheetId="26" r:id="rId2"/>
    <sheet name="ext veh radars antenna patterns" sheetId="2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26" l="1"/>
  <c r="D52" i="26"/>
  <c r="D51" i="26"/>
  <c r="D49" i="26"/>
  <c r="D50" i="26" s="1"/>
  <c r="E53" i="26"/>
  <c r="E52" i="26"/>
  <c r="E51" i="26"/>
  <c r="E49" i="26"/>
  <c r="E50" i="26" s="1"/>
  <c r="F53" i="26"/>
  <c r="F52" i="26"/>
  <c r="F51" i="26"/>
  <c r="F49" i="26"/>
  <c r="F50" i="26" s="1"/>
  <c r="M903" i="28"/>
  <c r="L903" i="28"/>
  <c r="K903" i="28"/>
  <c r="J903" i="28"/>
  <c r="I903" i="28"/>
  <c r="H903" i="28"/>
  <c r="M902" i="28"/>
  <c r="L902" i="28"/>
  <c r="K902" i="28"/>
  <c r="J902" i="28"/>
  <c r="I902" i="28"/>
  <c r="H902" i="28"/>
  <c r="M901" i="28"/>
  <c r="L901" i="28"/>
  <c r="K901" i="28"/>
  <c r="J901" i="28"/>
  <c r="I901" i="28"/>
  <c r="H901" i="28"/>
  <c r="M900" i="28"/>
  <c r="L900" i="28"/>
  <c r="K900" i="28"/>
  <c r="J900" i="28"/>
  <c r="I900" i="28"/>
  <c r="H900" i="28"/>
  <c r="M899" i="28"/>
  <c r="L899" i="28"/>
  <c r="K899" i="28"/>
  <c r="J899" i="28"/>
  <c r="I899" i="28"/>
  <c r="H899" i="28"/>
  <c r="M898" i="28"/>
  <c r="L898" i="28"/>
  <c r="K898" i="28"/>
  <c r="J898" i="28"/>
  <c r="I898" i="28"/>
  <c r="H898" i="28"/>
  <c r="M897" i="28"/>
  <c r="L897" i="28"/>
  <c r="K897" i="28"/>
  <c r="J897" i="28"/>
  <c r="I897" i="28"/>
  <c r="H897" i="28"/>
  <c r="M896" i="28"/>
  <c r="L896" i="28"/>
  <c r="K896" i="28"/>
  <c r="J896" i="28"/>
  <c r="I896" i="28"/>
  <c r="H896" i="28"/>
  <c r="M895" i="28"/>
  <c r="L895" i="28"/>
  <c r="K895" i="28"/>
  <c r="J895" i="28"/>
  <c r="I895" i="28"/>
  <c r="H895" i="28"/>
  <c r="M894" i="28"/>
  <c r="L894" i="28"/>
  <c r="K894" i="28"/>
  <c r="J894" i="28"/>
  <c r="I894" i="28"/>
  <c r="H894" i="28"/>
  <c r="M893" i="28"/>
  <c r="L893" i="28"/>
  <c r="K893" i="28"/>
  <c r="J893" i="28"/>
  <c r="I893" i="28"/>
  <c r="H893" i="28"/>
  <c r="M892" i="28"/>
  <c r="L892" i="28"/>
  <c r="K892" i="28"/>
  <c r="J892" i="28"/>
  <c r="I892" i="28"/>
  <c r="H892" i="28"/>
  <c r="M891" i="28"/>
  <c r="L891" i="28"/>
  <c r="K891" i="28"/>
  <c r="J891" i="28"/>
  <c r="I891" i="28"/>
  <c r="H891" i="28"/>
  <c r="M890" i="28"/>
  <c r="L890" i="28"/>
  <c r="K890" i="28"/>
  <c r="J890" i="28"/>
  <c r="I890" i="28"/>
  <c r="H890" i="28"/>
  <c r="M889" i="28"/>
  <c r="L889" i="28"/>
  <c r="K889" i="28"/>
  <c r="J889" i="28"/>
  <c r="I889" i="28"/>
  <c r="H889" i="28"/>
  <c r="M888" i="28"/>
  <c r="L888" i="28"/>
  <c r="K888" i="28"/>
  <c r="J888" i="28"/>
  <c r="I888" i="28"/>
  <c r="H888" i="28"/>
  <c r="M887" i="28"/>
  <c r="L887" i="28"/>
  <c r="K887" i="28"/>
  <c r="J887" i="28"/>
  <c r="I887" i="28"/>
  <c r="H887" i="28"/>
  <c r="M886" i="28"/>
  <c r="L886" i="28"/>
  <c r="K886" i="28"/>
  <c r="J886" i="28"/>
  <c r="I886" i="28"/>
  <c r="H886" i="28"/>
  <c r="M885" i="28"/>
  <c r="L885" i="28"/>
  <c r="K885" i="28"/>
  <c r="J885" i="28"/>
  <c r="I885" i="28"/>
  <c r="H885" i="28"/>
  <c r="M884" i="28"/>
  <c r="L884" i="28"/>
  <c r="K884" i="28"/>
  <c r="J884" i="28"/>
  <c r="I884" i="28"/>
  <c r="H884" i="28"/>
  <c r="M883" i="28"/>
  <c r="L883" i="28"/>
  <c r="K883" i="28"/>
  <c r="J883" i="28"/>
  <c r="I883" i="28"/>
  <c r="H883" i="28"/>
  <c r="M882" i="28"/>
  <c r="L882" i="28"/>
  <c r="K882" i="28"/>
  <c r="J882" i="28"/>
  <c r="I882" i="28"/>
  <c r="H882" i="28"/>
  <c r="M881" i="28"/>
  <c r="L881" i="28"/>
  <c r="K881" i="28"/>
  <c r="J881" i="28"/>
  <c r="I881" i="28"/>
  <c r="H881" i="28"/>
  <c r="M880" i="28"/>
  <c r="L880" i="28"/>
  <c r="K880" i="28"/>
  <c r="J880" i="28"/>
  <c r="I880" i="28"/>
  <c r="H880" i="28"/>
  <c r="M879" i="28"/>
  <c r="L879" i="28"/>
  <c r="K879" i="28"/>
  <c r="J879" i="28"/>
  <c r="I879" i="28"/>
  <c r="H879" i="28"/>
  <c r="M878" i="28"/>
  <c r="L878" i="28"/>
  <c r="K878" i="28"/>
  <c r="J878" i="28"/>
  <c r="I878" i="28"/>
  <c r="H878" i="28"/>
  <c r="M877" i="28"/>
  <c r="L877" i="28"/>
  <c r="K877" i="28"/>
  <c r="J877" i="28"/>
  <c r="I877" i="28"/>
  <c r="H877" i="28"/>
  <c r="M876" i="28"/>
  <c r="L876" i="28"/>
  <c r="K876" i="28"/>
  <c r="J876" i="28"/>
  <c r="I876" i="28"/>
  <c r="H876" i="28"/>
  <c r="M875" i="28"/>
  <c r="L875" i="28"/>
  <c r="K875" i="28"/>
  <c r="J875" i="28"/>
  <c r="I875" i="28"/>
  <c r="H875" i="28"/>
  <c r="M874" i="28"/>
  <c r="L874" i="28"/>
  <c r="K874" i="28"/>
  <c r="J874" i="28"/>
  <c r="I874" i="28"/>
  <c r="H874" i="28"/>
  <c r="M873" i="28"/>
  <c r="L873" i="28"/>
  <c r="K873" i="28"/>
  <c r="J873" i="28"/>
  <c r="I873" i="28"/>
  <c r="H873" i="28"/>
  <c r="M872" i="28"/>
  <c r="L872" i="28"/>
  <c r="K872" i="28"/>
  <c r="J872" i="28"/>
  <c r="I872" i="28"/>
  <c r="H872" i="28"/>
  <c r="M871" i="28"/>
  <c r="L871" i="28"/>
  <c r="K871" i="28"/>
  <c r="J871" i="28"/>
  <c r="I871" i="28"/>
  <c r="H871" i="28"/>
  <c r="M870" i="28"/>
  <c r="L870" i="28"/>
  <c r="K870" i="28"/>
  <c r="J870" i="28"/>
  <c r="I870" i="28"/>
  <c r="H870" i="28"/>
  <c r="M869" i="28"/>
  <c r="L869" i="28"/>
  <c r="K869" i="28"/>
  <c r="J869" i="28"/>
  <c r="I869" i="28"/>
  <c r="H869" i="28"/>
  <c r="M868" i="28"/>
  <c r="L868" i="28"/>
  <c r="K868" i="28"/>
  <c r="J868" i="28"/>
  <c r="I868" i="28"/>
  <c r="H868" i="28"/>
  <c r="M867" i="28"/>
  <c r="L867" i="28"/>
  <c r="K867" i="28"/>
  <c r="J867" i="28"/>
  <c r="I867" i="28"/>
  <c r="H867" i="28"/>
  <c r="M866" i="28"/>
  <c r="L866" i="28"/>
  <c r="K866" i="28"/>
  <c r="J866" i="28"/>
  <c r="I866" i="28"/>
  <c r="H866" i="28"/>
  <c r="M865" i="28"/>
  <c r="L865" i="28"/>
  <c r="K865" i="28"/>
  <c r="J865" i="28"/>
  <c r="I865" i="28"/>
  <c r="H865" i="28"/>
  <c r="M864" i="28"/>
  <c r="L864" i="28"/>
  <c r="K864" i="28"/>
  <c r="J864" i="28"/>
  <c r="I864" i="28"/>
  <c r="H864" i="28"/>
  <c r="M863" i="28"/>
  <c r="L863" i="28"/>
  <c r="K863" i="28"/>
  <c r="J863" i="28"/>
  <c r="I863" i="28"/>
  <c r="H863" i="28"/>
  <c r="M862" i="28"/>
  <c r="L862" i="28"/>
  <c r="K862" i="28"/>
  <c r="J862" i="28"/>
  <c r="I862" i="28"/>
  <c r="H862" i="28"/>
  <c r="M861" i="28"/>
  <c r="L861" i="28"/>
  <c r="K861" i="28"/>
  <c r="J861" i="28"/>
  <c r="I861" i="28"/>
  <c r="H861" i="28"/>
  <c r="M860" i="28"/>
  <c r="L860" i="28"/>
  <c r="K860" i="28"/>
  <c r="J860" i="28"/>
  <c r="I860" i="28"/>
  <c r="H860" i="28"/>
  <c r="M859" i="28"/>
  <c r="L859" i="28"/>
  <c r="K859" i="28"/>
  <c r="J859" i="28"/>
  <c r="I859" i="28"/>
  <c r="H859" i="28"/>
  <c r="M858" i="28"/>
  <c r="L858" i="28"/>
  <c r="K858" i="28"/>
  <c r="J858" i="28"/>
  <c r="I858" i="28"/>
  <c r="H858" i="28"/>
  <c r="M857" i="28"/>
  <c r="L857" i="28"/>
  <c r="K857" i="28"/>
  <c r="J857" i="28"/>
  <c r="I857" i="28"/>
  <c r="H857" i="28"/>
  <c r="M856" i="28"/>
  <c r="L856" i="28"/>
  <c r="K856" i="28"/>
  <c r="J856" i="28"/>
  <c r="I856" i="28"/>
  <c r="H856" i="28"/>
  <c r="M855" i="28"/>
  <c r="L855" i="28"/>
  <c r="K855" i="28"/>
  <c r="J855" i="28"/>
  <c r="I855" i="28"/>
  <c r="H855" i="28"/>
  <c r="M854" i="28"/>
  <c r="L854" i="28"/>
  <c r="K854" i="28"/>
  <c r="J854" i="28"/>
  <c r="I854" i="28"/>
  <c r="H854" i="28"/>
  <c r="M853" i="28"/>
  <c r="L853" i="28"/>
  <c r="K853" i="28"/>
  <c r="J853" i="28"/>
  <c r="I853" i="28"/>
  <c r="H853" i="28"/>
  <c r="M852" i="28"/>
  <c r="L852" i="28"/>
  <c r="K852" i="28"/>
  <c r="J852" i="28"/>
  <c r="I852" i="28"/>
  <c r="H852" i="28"/>
  <c r="M851" i="28"/>
  <c r="L851" i="28"/>
  <c r="K851" i="28"/>
  <c r="J851" i="28"/>
  <c r="I851" i="28"/>
  <c r="H851" i="28"/>
  <c r="M850" i="28"/>
  <c r="L850" i="28"/>
  <c r="K850" i="28"/>
  <c r="J850" i="28"/>
  <c r="I850" i="28"/>
  <c r="H850" i="28"/>
  <c r="M849" i="28"/>
  <c r="L849" i="28"/>
  <c r="K849" i="28"/>
  <c r="J849" i="28"/>
  <c r="I849" i="28"/>
  <c r="H849" i="28"/>
  <c r="M848" i="28"/>
  <c r="L848" i="28"/>
  <c r="K848" i="28"/>
  <c r="J848" i="28"/>
  <c r="I848" i="28"/>
  <c r="H848" i="28"/>
  <c r="M847" i="28"/>
  <c r="L847" i="28"/>
  <c r="K847" i="28"/>
  <c r="J847" i="28"/>
  <c r="I847" i="28"/>
  <c r="H847" i="28"/>
  <c r="M846" i="28"/>
  <c r="L846" i="28"/>
  <c r="K846" i="28"/>
  <c r="J846" i="28"/>
  <c r="I846" i="28"/>
  <c r="H846" i="28"/>
  <c r="M845" i="28"/>
  <c r="L845" i="28"/>
  <c r="K845" i="28"/>
  <c r="J845" i="28"/>
  <c r="I845" i="28"/>
  <c r="H845" i="28"/>
  <c r="M844" i="28"/>
  <c r="L844" i="28"/>
  <c r="K844" i="28"/>
  <c r="J844" i="28"/>
  <c r="I844" i="28"/>
  <c r="H844" i="28"/>
  <c r="M843" i="28"/>
  <c r="L843" i="28"/>
  <c r="K843" i="28"/>
  <c r="J843" i="28"/>
  <c r="I843" i="28"/>
  <c r="H843" i="28"/>
  <c r="M842" i="28"/>
  <c r="L842" i="28"/>
  <c r="K842" i="28"/>
  <c r="J842" i="28"/>
  <c r="I842" i="28"/>
  <c r="H842" i="28"/>
  <c r="M841" i="28"/>
  <c r="L841" i="28"/>
  <c r="K841" i="28"/>
  <c r="J841" i="28"/>
  <c r="I841" i="28"/>
  <c r="H841" i="28"/>
  <c r="M840" i="28"/>
  <c r="L840" i="28"/>
  <c r="K840" i="28"/>
  <c r="J840" i="28"/>
  <c r="I840" i="28"/>
  <c r="H840" i="28"/>
  <c r="M839" i="28"/>
  <c r="L839" i="28"/>
  <c r="K839" i="28"/>
  <c r="J839" i="28"/>
  <c r="I839" i="28"/>
  <c r="H839" i="28"/>
  <c r="M838" i="28"/>
  <c r="L838" i="28"/>
  <c r="K838" i="28"/>
  <c r="J838" i="28"/>
  <c r="I838" i="28"/>
  <c r="H838" i="28"/>
  <c r="M837" i="28"/>
  <c r="L837" i="28"/>
  <c r="K837" i="28"/>
  <c r="J837" i="28"/>
  <c r="I837" i="28"/>
  <c r="H837" i="28"/>
  <c r="M836" i="28"/>
  <c r="L836" i="28"/>
  <c r="K836" i="28"/>
  <c r="J836" i="28"/>
  <c r="I836" i="28"/>
  <c r="H836" i="28"/>
  <c r="M835" i="28"/>
  <c r="L835" i="28"/>
  <c r="K835" i="28"/>
  <c r="J835" i="28"/>
  <c r="I835" i="28"/>
  <c r="H835" i="28"/>
  <c r="M834" i="28"/>
  <c r="L834" i="28"/>
  <c r="K834" i="28"/>
  <c r="J834" i="28"/>
  <c r="I834" i="28"/>
  <c r="H834" i="28"/>
  <c r="M833" i="28"/>
  <c r="L833" i="28"/>
  <c r="K833" i="28"/>
  <c r="J833" i="28"/>
  <c r="I833" i="28"/>
  <c r="H833" i="28"/>
  <c r="M832" i="28"/>
  <c r="L832" i="28"/>
  <c r="K832" i="28"/>
  <c r="J832" i="28"/>
  <c r="I832" i="28"/>
  <c r="H832" i="28"/>
  <c r="M831" i="28"/>
  <c r="L831" i="28"/>
  <c r="K831" i="28"/>
  <c r="J831" i="28"/>
  <c r="I831" i="28"/>
  <c r="H831" i="28"/>
  <c r="M830" i="28"/>
  <c r="L830" i="28"/>
  <c r="K830" i="28"/>
  <c r="J830" i="28"/>
  <c r="I830" i="28"/>
  <c r="H830" i="28"/>
  <c r="M829" i="28"/>
  <c r="L829" i="28"/>
  <c r="K829" i="28"/>
  <c r="J829" i="28"/>
  <c r="I829" i="28"/>
  <c r="H829" i="28"/>
  <c r="M828" i="28"/>
  <c r="L828" i="28"/>
  <c r="K828" i="28"/>
  <c r="J828" i="28"/>
  <c r="I828" i="28"/>
  <c r="H828" i="28"/>
  <c r="M827" i="28"/>
  <c r="L827" i="28"/>
  <c r="K827" i="28"/>
  <c r="J827" i="28"/>
  <c r="I827" i="28"/>
  <c r="H827" i="28"/>
  <c r="M826" i="28"/>
  <c r="L826" i="28"/>
  <c r="K826" i="28"/>
  <c r="J826" i="28"/>
  <c r="I826" i="28"/>
  <c r="H826" i="28"/>
  <c r="M825" i="28"/>
  <c r="L825" i="28"/>
  <c r="K825" i="28"/>
  <c r="J825" i="28"/>
  <c r="I825" i="28"/>
  <c r="H825" i="28"/>
  <c r="M824" i="28"/>
  <c r="L824" i="28"/>
  <c r="K824" i="28"/>
  <c r="J824" i="28"/>
  <c r="I824" i="28"/>
  <c r="H824" i="28"/>
  <c r="M823" i="28"/>
  <c r="L823" i="28"/>
  <c r="K823" i="28"/>
  <c r="J823" i="28"/>
  <c r="I823" i="28"/>
  <c r="H823" i="28"/>
  <c r="M822" i="28"/>
  <c r="L822" i="28"/>
  <c r="K822" i="28"/>
  <c r="J822" i="28"/>
  <c r="I822" i="28"/>
  <c r="H822" i="28"/>
  <c r="M821" i="28"/>
  <c r="L821" i="28"/>
  <c r="K821" i="28"/>
  <c r="J821" i="28"/>
  <c r="I821" i="28"/>
  <c r="H821" i="28"/>
  <c r="M820" i="28"/>
  <c r="L820" i="28"/>
  <c r="K820" i="28"/>
  <c r="J820" i="28"/>
  <c r="I820" i="28"/>
  <c r="H820" i="28"/>
  <c r="M819" i="28"/>
  <c r="L819" i="28"/>
  <c r="K819" i="28"/>
  <c r="J819" i="28"/>
  <c r="I819" i="28"/>
  <c r="H819" i="28"/>
  <c r="M818" i="28"/>
  <c r="L818" i="28"/>
  <c r="K818" i="28"/>
  <c r="J818" i="28"/>
  <c r="I818" i="28"/>
  <c r="H818" i="28"/>
  <c r="M817" i="28"/>
  <c r="L817" i="28"/>
  <c r="K817" i="28"/>
  <c r="J817" i="28"/>
  <c r="I817" i="28"/>
  <c r="H817" i="28"/>
  <c r="M816" i="28"/>
  <c r="L816" i="28"/>
  <c r="K816" i="28"/>
  <c r="J816" i="28"/>
  <c r="I816" i="28"/>
  <c r="H816" i="28"/>
  <c r="M815" i="28"/>
  <c r="L815" i="28"/>
  <c r="K815" i="28"/>
  <c r="J815" i="28"/>
  <c r="I815" i="28"/>
  <c r="H815" i="28"/>
  <c r="M814" i="28"/>
  <c r="L814" i="28"/>
  <c r="K814" i="28"/>
  <c r="J814" i="28"/>
  <c r="I814" i="28"/>
  <c r="H814" i="28"/>
  <c r="M813" i="28"/>
  <c r="L813" i="28"/>
  <c r="K813" i="28"/>
  <c r="J813" i="28"/>
  <c r="I813" i="28"/>
  <c r="H813" i="28"/>
  <c r="M812" i="28"/>
  <c r="L812" i="28"/>
  <c r="K812" i="28"/>
  <c r="J812" i="28"/>
  <c r="I812" i="28"/>
  <c r="H812" i="28"/>
  <c r="M811" i="28"/>
  <c r="L811" i="28"/>
  <c r="K811" i="28"/>
  <c r="J811" i="28"/>
  <c r="I811" i="28"/>
  <c r="H811" i="28"/>
  <c r="M810" i="28"/>
  <c r="L810" i="28"/>
  <c r="K810" i="28"/>
  <c r="J810" i="28"/>
  <c r="I810" i="28"/>
  <c r="H810" i="28"/>
  <c r="M809" i="28"/>
  <c r="L809" i="28"/>
  <c r="K809" i="28"/>
  <c r="J809" i="28"/>
  <c r="I809" i="28"/>
  <c r="H809" i="28"/>
  <c r="M808" i="28"/>
  <c r="L808" i="28"/>
  <c r="K808" i="28"/>
  <c r="J808" i="28"/>
  <c r="I808" i="28"/>
  <c r="H808" i="28"/>
  <c r="M807" i="28"/>
  <c r="L807" i="28"/>
  <c r="K807" i="28"/>
  <c r="J807" i="28"/>
  <c r="I807" i="28"/>
  <c r="H807" i="28"/>
  <c r="M806" i="28"/>
  <c r="L806" i="28"/>
  <c r="K806" i="28"/>
  <c r="J806" i="28"/>
  <c r="I806" i="28"/>
  <c r="H806" i="28"/>
  <c r="M805" i="28"/>
  <c r="L805" i="28"/>
  <c r="K805" i="28"/>
  <c r="J805" i="28"/>
  <c r="I805" i="28"/>
  <c r="H805" i="28"/>
  <c r="M804" i="28"/>
  <c r="L804" i="28"/>
  <c r="K804" i="28"/>
  <c r="J804" i="28"/>
  <c r="I804" i="28"/>
  <c r="H804" i="28"/>
  <c r="M803" i="28"/>
  <c r="L803" i="28"/>
  <c r="K803" i="28"/>
  <c r="J803" i="28"/>
  <c r="I803" i="28"/>
  <c r="H803" i="28"/>
  <c r="M802" i="28"/>
  <c r="L802" i="28"/>
  <c r="K802" i="28"/>
  <c r="J802" i="28"/>
  <c r="I802" i="28"/>
  <c r="H802" i="28"/>
  <c r="M801" i="28"/>
  <c r="L801" i="28"/>
  <c r="K801" i="28"/>
  <c r="J801" i="28"/>
  <c r="I801" i="28"/>
  <c r="H801" i="28"/>
  <c r="M800" i="28"/>
  <c r="L800" i="28"/>
  <c r="K800" i="28"/>
  <c r="J800" i="28"/>
  <c r="I800" i="28"/>
  <c r="H800" i="28"/>
  <c r="M799" i="28"/>
  <c r="L799" i="28"/>
  <c r="K799" i="28"/>
  <c r="J799" i="28"/>
  <c r="I799" i="28"/>
  <c r="H799" i="28"/>
  <c r="M798" i="28"/>
  <c r="L798" i="28"/>
  <c r="K798" i="28"/>
  <c r="J798" i="28"/>
  <c r="I798" i="28"/>
  <c r="H798" i="28"/>
  <c r="M797" i="28"/>
  <c r="L797" i="28"/>
  <c r="K797" i="28"/>
  <c r="J797" i="28"/>
  <c r="I797" i="28"/>
  <c r="H797" i="28"/>
  <c r="M796" i="28"/>
  <c r="L796" i="28"/>
  <c r="K796" i="28"/>
  <c r="J796" i="28"/>
  <c r="I796" i="28"/>
  <c r="H796" i="28"/>
  <c r="M795" i="28"/>
  <c r="L795" i="28"/>
  <c r="K795" i="28"/>
  <c r="J795" i="28"/>
  <c r="I795" i="28"/>
  <c r="H795" i="28"/>
  <c r="M794" i="28"/>
  <c r="L794" i="28"/>
  <c r="K794" i="28"/>
  <c r="J794" i="28"/>
  <c r="I794" i="28"/>
  <c r="H794" i="28"/>
  <c r="M793" i="28"/>
  <c r="L793" i="28"/>
  <c r="K793" i="28"/>
  <c r="J793" i="28"/>
  <c r="I793" i="28"/>
  <c r="H793" i="28"/>
  <c r="M792" i="28"/>
  <c r="L792" i="28"/>
  <c r="K792" i="28"/>
  <c r="J792" i="28"/>
  <c r="I792" i="28"/>
  <c r="H792" i="28"/>
  <c r="M791" i="28"/>
  <c r="L791" i="28"/>
  <c r="K791" i="28"/>
  <c r="J791" i="28"/>
  <c r="I791" i="28"/>
  <c r="H791" i="28"/>
  <c r="M790" i="28"/>
  <c r="L790" i="28"/>
  <c r="K790" i="28"/>
  <c r="J790" i="28"/>
  <c r="I790" i="28"/>
  <c r="H790" i="28"/>
  <c r="M789" i="28"/>
  <c r="L789" i="28"/>
  <c r="K789" i="28"/>
  <c r="J789" i="28"/>
  <c r="I789" i="28"/>
  <c r="H789" i="28"/>
  <c r="M788" i="28"/>
  <c r="L788" i="28"/>
  <c r="K788" i="28"/>
  <c r="J788" i="28"/>
  <c r="I788" i="28"/>
  <c r="H788" i="28"/>
  <c r="M787" i="28"/>
  <c r="L787" i="28"/>
  <c r="K787" i="28"/>
  <c r="J787" i="28"/>
  <c r="I787" i="28"/>
  <c r="H787" i="28"/>
  <c r="M786" i="28"/>
  <c r="L786" i="28"/>
  <c r="K786" i="28"/>
  <c r="J786" i="28"/>
  <c r="I786" i="28"/>
  <c r="H786" i="28"/>
  <c r="M785" i="28"/>
  <c r="L785" i="28"/>
  <c r="K785" i="28"/>
  <c r="J785" i="28"/>
  <c r="I785" i="28"/>
  <c r="H785" i="28"/>
  <c r="M784" i="28"/>
  <c r="L784" i="28"/>
  <c r="K784" i="28"/>
  <c r="J784" i="28"/>
  <c r="I784" i="28"/>
  <c r="H784" i="28"/>
  <c r="M783" i="28"/>
  <c r="L783" i="28"/>
  <c r="K783" i="28"/>
  <c r="J783" i="28"/>
  <c r="I783" i="28"/>
  <c r="H783" i="28"/>
  <c r="M782" i="28"/>
  <c r="L782" i="28"/>
  <c r="K782" i="28"/>
  <c r="J782" i="28"/>
  <c r="I782" i="28"/>
  <c r="H782" i="28"/>
  <c r="M781" i="28"/>
  <c r="L781" i="28"/>
  <c r="K781" i="28"/>
  <c r="J781" i="28"/>
  <c r="I781" i="28"/>
  <c r="H781" i="28"/>
  <c r="M780" i="28"/>
  <c r="L780" i="28"/>
  <c r="K780" i="28"/>
  <c r="J780" i="28"/>
  <c r="I780" i="28"/>
  <c r="H780" i="28"/>
  <c r="M779" i="28"/>
  <c r="L779" i="28"/>
  <c r="K779" i="28"/>
  <c r="J779" i="28"/>
  <c r="I779" i="28"/>
  <c r="H779" i="28"/>
  <c r="M778" i="28"/>
  <c r="L778" i="28"/>
  <c r="K778" i="28"/>
  <c r="J778" i="28"/>
  <c r="I778" i="28"/>
  <c r="H778" i="28"/>
  <c r="M777" i="28"/>
  <c r="L777" i="28"/>
  <c r="K777" i="28"/>
  <c r="J777" i="28"/>
  <c r="I777" i="28"/>
  <c r="H777" i="28"/>
  <c r="M776" i="28"/>
  <c r="L776" i="28"/>
  <c r="K776" i="28"/>
  <c r="J776" i="28"/>
  <c r="I776" i="28"/>
  <c r="H776" i="28"/>
  <c r="M775" i="28"/>
  <c r="L775" i="28"/>
  <c r="K775" i="28"/>
  <c r="J775" i="28"/>
  <c r="I775" i="28"/>
  <c r="H775" i="28"/>
  <c r="M774" i="28"/>
  <c r="L774" i="28"/>
  <c r="K774" i="28"/>
  <c r="J774" i="28"/>
  <c r="I774" i="28"/>
  <c r="H774" i="28"/>
  <c r="M773" i="28"/>
  <c r="L773" i="28"/>
  <c r="K773" i="28"/>
  <c r="J773" i="28"/>
  <c r="I773" i="28"/>
  <c r="H773" i="28"/>
  <c r="M772" i="28"/>
  <c r="L772" i="28"/>
  <c r="K772" i="28"/>
  <c r="J772" i="28"/>
  <c r="I772" i="28"/>
  <c r="H772" i="28"/>
  <c r="M771" i="28"/>
  <c r="L771" i="28"/>
  <c r="K771" i="28"/>
  <c r="J771" i="28"/>
  <c r="I771" i="28"/>
  <c r="H771" i="28"/>
  <c r="M770" i="28"/>
  <c r="L770" i="28"/>
  <c r="K770" i="28"/>
  <c r="J770" i="28"/>
  <c r="I770" i="28"/>
  <c r="H770" i="28"/>
  <c r="M769" i="28"/>
  <c r="L769" i="28"/>
  <c r="K769" i="28"/>
  <c r="J769" i="28"/>
  <c r="I769" i="28"/>
  <c r="H769" i="28"/>
  <c r="M768" i="28"/>
  <c r="L768" i="28"/>
  <c r="K768" i="28"/>
  <c r="J768" i="28"/>
  <c r="I768" i="28"/>
  <c r="H768" i="28"/>
  <c r="M767" i="28"/>
  <c r="L767" i="28"/>
  <c r="K767" i="28"/>
  <c r="J767" i="28"/>
  <c r="I767" i="28"/>
  <c r="H767" i="28"/>
  <c r="M766" i="28"/>
  <c r="L766" i="28"/>
  <c r="K766" i="28"/>
  <c r="J766" i="28"/>
  <c r="I766" i="28"/>
  <c r="H766" i="28"/>
  <c r="M765" i="28"/>
  <c r="L765" i="28"/>
  <c r="K765" i="28"/>
  <c r="J765" i="28"/>
  <c r="I765" i="28"/>
  <c r="H765" i="28"/>
  <c r="M764" i="28"/>
  <c r="L764" i="28"/>
  <c r="K764" i="28"/>
  <c r="J764" i="28"/>
  <c r="I764" i="28"/>
  <c r="H764" i="28"/>
  <c r="M763" i="28"/>
  <c r="L763" i="28"/>
  <c r="K763" i="28"/>
  <c r="J763" i="28"/>
  <c r="I763" i="28"/>
  <c r="H763" i="28"/>
  <c r="M762" i="28"/>
  <c r="L762" i="28"/>
  <c r="K762" i="28"/>
  <c r="J762" i="28"/>
  <c r="I762" i="28"/>
  <c r="H762" i="28"/>
  <c r="M761" i="28"/>
  <c r="L761" i="28"/>
  <c r="K761" i="28"/>
  <c r="J761" i="28"/>
  <c r="I761" i="28"/>
  <c r="H761" i="28"/>
  <c r="M760" i="28"/>
  <c r="L760" i="28"/>
  <c r="K760" i="28"/>
  <c r="J760" i="28"/>
  <c r="I760" i="28"/>
  <c r="H760" i="28"/>
  <c r="M759" i="28"/>
  <c r="L759" i="28"/>
  <c r="K759" i="28"/>
  <c r="J759" i="28"/>
  <c r="I759" i="28"/>
  <c r="H759" i="28"/>
  <c r="M758" i="28"/>
  <c r="L758" i="28"/>
  <c r="K758" i="28"/>
  <c r="J758" i="28"/>
  <c r="I758" i="28"/>
  <c r="H758" i="28"/>
  <c r="M757" i="28"/>
  <c r="L757" i="28"/>
  <c r="K757" i="28"/>
  <c r="J757" i="28"/>
  <c r="I757" i="28"/>
  <c r="H757" i="28"/>
  <c r="M756" i="28"/>
  <c r="L756" i="28"/>
  <c r="K756" i="28"/>
  <c r="J756" i="28"/>
  <c r="I756" i="28"/>
  <c r="H756" i="28"/>
  <c r="M755" i="28"/>
  <c r="L755" i="28"/>
  <c r="K755" i="28"/>
  <c r="J755" i="28"/>
  <c r="I755" i="28"/>
  <c r="H755" i="28"/>
  <c r="M754" i="28"/>
  <c r="L754" i="28"/>
  <c r="K754" i="28"/>
  <c r="J754" i="28"/>
  <c r="I754" i="28"/>
  <c r="H754" i="28"/>
  <c r="M753" i="28"/>
  <c r="L753" i="28"/>
  <c r="K753" i="28"/>
  <c r="J753" i="28"/>
  <c r="I753" i="28"/>
  <c r="H753" i="28"/>
  <c r="M752" i="28"/>
  <c r="L752" i="28"/>
  <c r="K752" i="28"/>
  <c r="J752" i="28"/>
  <c r="I752" i="28"/>
  <c r="H752" i="28"/>
  <c r="M751" i="28"/>
  <c r="L751" i="28"/>
  <c r="K751" i="28"/>
  <c r="J751" i="28"/>
  <c r="I751" i="28"/>
  <c r="H751" i="28"/>
  <c r="M750" i="28"/>
  <c r="L750" i="28"/>
  <c r="K750" i="28"/>
  <c r="J750" i="28"/>
  <c r="I750" i="28"/>
  <c r="H750" i="28"/>
  <c r="M749" i="28"/>
  <c r="L749" i="28"/>
  <c r="K749" i="28"/>
  <c r="J749" i="28"/>
  <c r="I749" i="28"/>
  <c r="H749" i="28"/>
  <c r="M748" i="28"/>
  <c r="L748" i="28"/>
  <c r="K748" i="28"/>
  <c r="J748" i="28"/>
  <c r="I748" i="28"/>
  <c r="H748" i="28"/>
  <c r="M747" i="28"/>
  <c r="L747" i="28"/>
  <c r="K747" i="28"/>
  <c r="J747" i="28"/>
  <c r="I747" i="28"/>
  <c r="H747" i="28"/>
  <c r="M746" i="28"/>
  <c r="L746" i="28"/>
  <c r="K746" i="28"/>
  <c r="J746" i="28"/>
  <c r="I746" i="28"/>
  <c r="H746" i="28"/>
  <c r="M745" i="28"/>
  <c r="L745" i="28"/>
  <c r="K745" i="28"/>
  <c r="J745" i="28"/>
  <c r="I745" i="28"/>
  <c r="H745" i="28"/>
  <c r="M744" i="28"/>
  <c r="L744" i="28"/>
  <c r="K744" i="28"/>
  <c r="J744" i="28"/>
  <c r="I744" i="28"/>
  <c r="H744" i="28"/>
  <c r="M743" i="28"/>
  <c r="L743" i="28"/>
  <c r="K743" i="28"/>
  <c r="J743" i="28"/>
  <c r="I743" i="28"/>
  <c r="H743" i="28"/>
  <c r="M742" i="28"/>
  <c r="L742" i="28"/>
  <c r="K742" i="28"/>
  <c r="J742" i="28"/>
  <c r="I742" i="28"/>
  <c r="H742" i="28"/>
  <c r="M741" i="28"/>
  <c r="L741" i="28"/>
  <c r="K741" i="28"/>
  <c r="J741" i="28"/>
  <c r="I741" i="28"/>
  <c r="H741" i="28"/>
  <c r="M740" i="28"/>
  <c r="L740" i="28"/>
  <c r="K740" i="28"/>
  <c r="J740" i="28"/>
  <c r="I740" i="28"/>
  <c r="H740" i="28"/>
  <c r="M739" i="28"/>
  <c r="L739" i="28"/>
  <c r="K739" i="28"/>
  <c r="J739" i="28"/>
  <c r="I739" i="28"/>
  <c r="H739" i="28"/>
  <c r="M738" i="28"/>
  <c r="L738" i="28"/>
  <c r="K738" i="28"/>
  <c r="J738" i="28"/>
  <c r="I738" i="28"/>
  <c r="H738" i="28"/>
  <c r="M737" i="28"/>
  <c r="L737" i="28"/>
  <c r="K737" i="28"/>
  <c r="J737" i="28"/>
  <c r="I737" i="28"/>
  <c r="H737" i="28"/>
  <c r="M736" i="28"/>
  <c r="L736" i="28"/>
  <c r="K736" i="28"/>
  <c r="J736" i="28"/>
  <c r="I736" i="28"/>
  <c r="H736" i="28"/>
  <c r="M735" i="28"/>
  <c r="L735" i="28"/>
  <c r="K735" i="28"/>
  <c r="J735" i="28"/>
  <c r="I735" i="28"/>
  <c r="H735" i="28"/>
  <c r="M734" i="28"/>
  <c r="L734" i="28"/>
  <c r="K734" i="28"/>
  <c r="J734" i="28"/>
  <c r="I734" i="28"/>
  <c r="H734" i="28"/>
  <c r="M733" i="28"/>
  <c r="L733" i="28"/>
  <c r="K733" i="28"/>
  <c r="J733" i="28"/>
  <c r="I733" i="28"/>
  <c r="H733" i="28"/>
  <c r="M732" i="28"/>
  <c r="L732" i="28"/>
  <c r="K732" i="28"/>
  <c r="J732" i="28"/>
  <c r="I732" i="28"/>
  <c r="H732" i="28"/>
  <c r="M731" i="28"/>
  <c r="L731" i="28"/>
  <c r="K731" i="28"/>
  <c r="J731" i="28"/>
  <c r="I731" i="28"/>
  <c r="H731" i="28"/>
  <c r="M730" i="28"/>
  <c r="L730" i="28"/>
  <c r="K730" i="28"/>
  <c r="J730" i="28"/>
  <c r="I730" i="28"/>
  <c r="H730" i="28"/>
  <c r="M729" i="28"/>
  <c r="L729" i="28"/>
  <c r="K729" i="28"/>
  <c r="J729" i="28"/>
  <c r="I729" i="28"/>
  <c r="H729" i="28"/>
  <c r="M728" i="28"/>
  <c r="L728" i="28"/>
  <c r="K728" i="28"/>
  <c r="J728" i="28"/>
  <c r="I728" i="28"/>
  <c r="H728" i="28"/>
  <c r="M727" i="28"/>
  <c r="L727" i="28"/>
  <c r="K727" i="28"/>
  <c r="J727" i="28"/>
  <c r="I727" i="28"/>
  <c r="H727" i="28"/>
  <c r="M726" i="28"/>
  <c r="L726" i="28"/>
  <c r="K726" i="28"/>
  <c r="J726" i="28"/>
  <c r="I726" i="28"/>
  <c r="H726" i="28"/>
  <c r="M725" i="28"/>
  <c r="L725" i="28"/>
  <c r="K725" i="28"/>
  <c r="J725" i="28"/>
  <c r="I725" i="28"/>
  <c r="H725" i="28"/>
  <c r="M724" i="28"/>
  <c r="L724" i="28"/>
  <c r="K724" i="28"/>
  <c r="J724" i="28"/>
  <c r="I724" i="28"/>
  <c r="H724" i="28"/>
  <c r="M723" i="28"/>
  <c r="L723" i="28"/>
  <c r="K723" i="28"/>
  <c r="J723" i="28"/>
  <c r="I723" i="28"/>
  <c r="H723" i="28"/>
  <c r="M722" i="28"/>
  <c r="L722" i="28"/>
  <c r="K722" i="28"/>
  <c r="J722" i="28"/>
  <c r="I722" i="28"/>
  <c r="H722" i="28"/>
  <c r="M721" i="28"/>
  <c r="L721" i="28"/>
  <c r="K721" i="28"/>
  <c r="J721" i="28"/>
  <c r="I721" i="28"/>
  <c r="H721" i="28"/>
  <c r="M720" i="28"/>
  <c r="L720" i="28"/>
  <c r="K720" i="28"/>
  <c r="J720" i="28"/>
  <c r="I720" i="28"/>
  <c r="H720" i="28"/>
  <c r="M719" i="28"/>
  <c r="L719" i="28"/>
  <c r="K719" i="28"/>
  <c r="J719" i="28"/>
  <c r="I719" i="28"/>
  <c r="H719" i="28"/>
  <c r="M718" i="28"/>
  <c r="L718" i="28"/>
  <c r="K718" i="28"/>
  <c r="J718" i="28"/>
  <c r="I718" i="28"/>
  <c r="H718" i="28"/>
  <c r="M717" i="28"/>
  <c r="L717" i="28"/>
  <c r="K717" i="28"/>
  <c r="J717" i="28"/>
  <c r="I717" i="28"/>
  <c r="H717" i="28"/>
  <c r="M716" i="28"/>
  <c r="L716" i="28"/>
  <c r="K716" i="28"/>
  <c r="J716" i="28"/>
  <c r="I716" i="28"/>
  <c r="H716" i="28"/>
  <c r="M715" i="28"/>
  <c r="L715" i="28"/>
  <c r="K715" i="28"/>
  <c r="J715" i="28"/>
  <c r="I715" i="28"/>
  <c r="H715" i="28"/>
  <c r="M714" i="28"/>
  <c r="L714" i="28"/>
  <c r="K714" i="28"/>
  <c r="J714" i="28"/>
  <c r="I714" i="28"/>
  <c r="H714" i="28"/>
  <c r="M713" i="28"/>
  <c r="L713" i="28"/>
  <c r="K713" i="28"/>
  <c r="J713" i="28"/>
  <c r="I713" i="28"/>
  <c r="H713" i="28"/>
  <c r="M712" i="28"/>
  <c r="L712" i="28"/>
  <c r="K712" i="28"/>
  <c r="J712" i="28"/>
  <c r="I712" i="28"/>
  <c r="H712" i="28"/>
  <c r="M711" i="28"/>
  <c r="L711" i="28"/>
  <c r="K711" i="28"/>
  <c r="J711" i="28"/>
  <c r="I711" i="28"/>
  <c r="H711" i="28"/>
  <c r="M710" i="28"/>
  <c r="L710" i="28"/>
  <c r="K710" i="28"/>
  <c r="J710" i="28"/>
  <c r="I710" i="28"/>
  <c r="H710" i="28"/>
  <c r="M709" i="28"/>
  <c r="L709" i="28"/>
  <c r="K709" i="28"/>
  <c r="J709" i="28"/>
  <c r="I709" i="28"/>
  <c r="H709" i="28"/>
  <c r="M708" i="28"/>
  <c r="L708" i="28"/>
  <c r="K708" i="28"/>
  <c r="J708" i="28"/>
  <c r="I708" i="28"/>
  <c r="H708" i="28"/>
  <c r="M707" i="28"/>
  <c r="L707" i="28"/>
  <c r="K707" i="28"/>
  <c r="J707" i="28"/>
  <c r="I707" i="28"/>
  <c r="H707" i="28"/>
  <c r="M706" i="28"/>
  <c r="L706" i="28"/>
  <c r="K706" i="28"/>
  <c r="J706" i="28"/>
  <c r="I706" i="28"/>
  <c r="H706" i="28"/>
  <c r="M705" i="28"/>
  <c r="L705" i="28"/>
  <c r="K705" i="28"/>
  <c r="J705" i="28"/>
  <c r="I705" i="28"/>
  <c r="H705" i="28"/>
  <c r="M704" i="28"/>
  <c r="L704" i="28"/>
  <c r="K704" i="28"/>
  <c r="J704" i="28"/>
  <c r="I704" i="28"/>
  <c r="H704" i="28"/>
  <c r="M703" i="28"/>
  <c r="L703" i="28"/>
  <c r="K703" i="28"/>
  <c r="J703" i="28"/>
  <c r="I703" i="28"/>
  <c r="H703" i="28"/>
  <c r="M702" i="28"/>
  <c r="L702" i="28"/>
  <c r="K702" i="28"/>
  <c r="J702" i="28"/>
  <c r="I702" i="28"/>
  <c r="H702" i="28"/>
  <c r="M701" i="28"/>
  <c r="L701" i="28"/>
  <c r="K701" i="28"/>
  <c r="J701" i="28"/>
  <c r="I701" i="28"/>
  <c r="H701" i="28"/>
  <c r="M700" i="28"/>
  <c r="L700" i="28"/>
  <c r="K700" i="28"/>
  <c r="J700" i="28"/>
  <c r="I700" i="28"/>
  <c r="H700" i="28"/>
  <c r="M699" i="28"/>
  <c r="L699" i="28"/>
  <c r="K699" i="28"/>
  <c r="J699" i="28"/>
  <c r="I699" i="28"/>
  <c r="H699" i="28"/>
  <c r="M698" i="28"/>
  <c r="L698" i="28"/>
  <c r="K698" i="28"/>
  <c r="J698" i="28"/>
  <c r="I698" i="28"/>
  <c r="H698" i="28"/>
  <c r="M697" i="28"/>
  <c r="L697" i="28"/>
  <c r="K697" i="28"/>
  <c r="J697" i="28"/>
  <c r="I697" i="28"/>
  <c r="H697" i="28"/>
  <c r="M696" i="28"/>
  <c r="L696" i="28"/>
  <c r="K696" i="28"/>
  <c r="J696" i="28"/>
  <c r="I696" i="28"/>
  <c r="H696" i="28"/>
  <c r="M695" i="28"/>
  <c r="L695" i="28"/>
  <c r="K695" i="28"/>
  <c r="J695" i="28"/>
  <c r="I695" i="28"/>
  <c r="H695" i="28"/>
  <c r="M694" i="28"/>
  <c r="L694" i="28"/>
  <c r="K694" i="28"/>
  <c r="J694" i="28"/>
  <c r="I694" i="28"/>
  <c r="H694" i="28"/>
  <c r="M693" i="28"/>
  <c r="L693" i="28"/>
  <c r="K693" i="28"/>
  <c r="J693" i="28"/>
  <c r="I693" i="28"/>
  <c r="H693" i="28"/>
  <c r="M692" i="28"/>
  <c r="L692" i="28"/>
  <c r="K692" i="28"/>
  <c r="J692" i="28"/>
  <c r="I692" i="28"/>
  <c r="H692" i="28"/>
  <c r="M691" i="28"/>
  <c r="L691" i="28"/>
  <c r="K691" i="28"/>
  <c r="J691" i="28"/>
  <c r="I691" i="28"/>
  <c r="H691" i="28"/>
  <c r="M690" i="28"/>
  <c r="L690" i="28"/>
  <c r="K690" i="28"/>
  <c r="J690" i="28"/>
  <c r="I690" i="28"/>
  <c r="H690" i="28"/>
  <c r="M689" i="28"/>
  <c r="L689" i="28"/>
  <c r="K689" i="28"/>
  <c r="J689" i="28"/>
  <c r="I689" i="28"/>
  <c r="H689" i="28"/>
  <c r="M688" i="28"/>
  <c r="L688" i="28"/>
  <c r="K688" i="28"/>
  <c r="J688" i="28"/>
  <c r="I688" i="28"/>
  <c r="H688" i="28"/>
  <c r="M687" i="28"/>
  <c r="L687" i="28"/>
  <c r="K687" i="28"/>
  <c r="J687" i="28"/>
  <c r="I687" i="28"/>
  <c r="H687" i="28"/>
  <c r="M686" i="28"/>
  <c r="L686" i="28"/>
  <c r="K686" i="28"/>
  <c r="J686" i="28"/>
  <c r="I686" i="28"/>
  <c r="H686" i="28"/>
  <c r="M685" i="28"/>
  <c r="L685" i="28"/>
  <c r="K685" i="28"/>
  <c r="J685" i="28"/>
  <c r="I685" i="28"/>
  <c r="H685" i="28"/>
  <c r="M684" i="28"/>
  <c r="L684" i="28"/>
  <c r="K684" i="28"/>
  <c r="J684" i="28"/>
  <c r="I684" i="28"/>
  <c r="H684" i="28"/>
  <c r="M683" i="28"/>
  <c r="L683" i="28"/>
  <c r="K683" i="28"/>
  <c r="J683" i="28"/>
  <c r="I683" i="28"/>
  <c r="H683" i="28"/>
  <c r="M682" i="28"/>
  <c r="L682" i="28"/>
  <c r="K682" i="28"/>
  <c r="J682" i="28"/>
  <c r="I682" i="28"/>
  <c r="H682" i="28"/>
  <c r="M681" i="28"/>
  <c r="L681" i="28"/>
  <c r="K681" i="28"/>
  <c r="J681" i="28"/>
  <c r="I681" i="28"/>
  <c r="H681" i="28"/>
  <c r="M680" i="28"/>
  <c r="L680" i="28"/>
  <c r="K680" i="28"/>
  <c r="J680" i="28"/>
  <c r="I680" i="28"/>
  <c r="H680" i="28"/>
  <c r="M679" i="28"/>
  <c r="L679" i="28"/>
  <c r="K679" i="28"/>
  <c r="J679" i="28"/>
  <c r="I679" i="28"/>
  <c r="H679" i="28"/>
  <c r="M678" i="28"/>
  <c r="L678" i="28"/>
  <c r="K678" i="28"/>
  <c r="J678" i="28"/>
  <c r="I678" i="28"/>
  <c r="H678" i="28"/>
  <c r="M677" i="28"/>
  <c r="L677" i="28"/>
  <c r="K677" i="28"/>
  <c r="J677" i="28"/>
  <c r="I677" i="28"/>
  <c r="H677" i="28"/>
  <c r="M676" i="28"/>
  <c r="L676" i="28"/>
  <c r="K676" i="28"/>
  <c r="J676" i="28"/>
  <c r="I676" i="28"/>
  <c r="H676" i="28"/>
  <c r="M675" i="28"/>
  <c r="L675" i="28"/>
  <c r="K675" i="28"/>
  <c r="J675" i="28"/>
  <c r="I675" i="28"/>
  <c r="H675" i="28"/>
  <c r="M674" i="28"/>
  <c r="L674" i="28"/>
  <c r="K674" i="28"/>
  <c r="J674" i="28"/>
  <c r="I674" i="28"/>
  <c r="H674" i="28"/>
  <c r="M673" i="28"/>
  <c r="L673" i="28"/>
  <c r="K673" i="28"/>
  <c r="J673" i="28"/>
  <c r="I673" i="28"/>
  <c r="H673" i="28"/>
  <c r="M672" i="28"/>
  <c r="L672" i="28"/>
  <c r="K672" i="28"/>
  <c r="J672" i="28"/>
  <c r="I672" i="28"/>
  <c r="H672" i="28"/>
  <c r="M671" i="28"/>
  <c r="L671" i="28"/>
  <c r="K671" i="28"/>
  <c r="J671" i="28"/>
  <c r="I671" i="28"/>
  <c r="H671" i="28"/>
  <c r="M670" i="28"/>
  <c r="L670" i="28"/>
  <c r="K670" i="28"/>
  <c r="J670" i="28"/>
  <c r="I670" i="28"/>
  <c r="H670" i="28"/>
  <c r="M669" i="28"/>
  <c r="L669" i="28"/>
  <c r="K669" i="28"/>
  <c r="J669" i="28"/>
  <c r="I669" i="28"/>
  <c r="H669" i="28"/>
  <c r="M668" i="28"/>
  <c r="L668" i="28"/>
  <c r="K668" i="28"/>
  <c r="J668" i="28"/>
  <c r="I668" i="28"/>
  <c r="H668" i="28"/>
  <c r="M667" i="28"/>
  <c r="L667" i="28"/>
  <c r="K667" i="28"/>
  <c r="J667" i="28"/>
  <c r="I667" i="28"/>
  <c r="H667" i="28"/>
  <c r="M666" i="28"/>
  <c r="L666" i="28"/>
  <c r="K666" i="28"/>
  <c r="J666" i="28"/>
  <c r="I666" i="28"/>
  <c r="H666" i="28"/>
  <c r="M665" i="28"/>
  <c r="L665" i="28"/>
  <c r="K665" i="28"/>
  <c r="J665" i="28"/>
  <c r="I665" i="28"/>
  <c r="H665" i="28"/>
  <c r="M664" i="28"/>
  <c r="L664" i="28"/>
  <c r="K664" i="28"/>
  <c r="J664" i="28"/>
  <c r="I664" i="28"/>
  <c r="H664" i="28"/>
  <c r="M663" i="28"/>
  <c r="L663" i="28"/>
  <c r="K663" i="28"/>
  <c r="J663" i="28"/>
  <c r="I663" i="28"/>
  <c r="H663" i="28"/>
  <c r="M662" i="28"/>
  <c r="L662" i="28"/>
  <c r="K662" i="28"/>
  <c r="J662" i="28"/>
  <c r="I662" i="28"/>
  <c r="H662" i="28"/>
  <c r="M661" i="28"/>
  <c r="L661" i="28"/>
  <c r="K661" i="28"/>
  <c r="J661" i="28"/>
  <c r="I661" i="28"/>
  <c r="H661" i="28"/>
  <c r="M660" i="28"/>
  <c r="L660" i="28"/>
  <c r="K660" i="28"/>
  <c r="J660" i="28"/>
  <c r="I660" i="28"/>
  <c r="H660" i="28"/>
  <c r="M659" i="28"/>
  <c r="L659" i="28"/>
  <c r="K659" i="28"/>
  <c r="J659" i="28"/>
  <c r="I659" i="28"/>
  <c r="H659" i="28"/>
  <c r="M658" i="28"/>
  <c r="L658" i="28"/>
  <c r="K658" i="28"/>
  <c r="J658" i="28"/>
  <c r="I658" i="28"/>
  <c r="H658" i="28"/>
  <c r="M657" i="28"/>
  <c r="L657" i="28"/>
  <c r="K657" i="28"/>
  <c r="J657" i="28"/>
  <c r="I657" i="28"/>
  <c r="H657" i="28"/>
  <c r="M656" i="28"/>
  <c r="L656" i="28"/>
  <c r="K656" i="28"/>
  <c r="J656" i="28"/>
  <c r="I656" i="28"/>
  <c r="H656" i="28"/>
  <c r="M655" i="28"/>
  <c r="L655" i="28"/>
  <c r="K655" i="28"/>
  <c r="J655" i="28"/>
  <c r="I655" i="28"/>
  <c r="H655" i="28"/>
  <c r="M654" i="28"/>
  <c r="L654" i="28"/>
  <c r="K654" i="28"/>
  <c r="J654" i="28"/>
  <c r="I654" i="28"/>
  <c r="H654" i="28"/>
  <c r="M653" i="28"/>
  <c r="L653" i="28"/>
  <c r="K653" i="28"/>
  <c r="J653" i="28"/>
  <c r="I653" i="28"/>
  <c r="H653" i="28"/>
  <c r="M652" i="28"/>
  <c r="L652" i="28"/>
  <c r="K652" i="28"/>
  <c r="J652" i="28"/>
  <c r="I652" i="28"/>
  <c r="H652" i="28"/>
  <c r="M651" i="28"/>
  <c r="L651" i="28"/>
  <c r="K651" i="28"/>
  <c r="J651" i="28"/>
  <c r="I651" i="28"/>
  <c r="H651" i="28"/>
  <c r="M650" i="28"/>
  <c r="L650" i="28"/>
  <c r="K650" i="28"/>
  <c r="J650" i="28"/>
  <c r="I650" i="28"/>
  <c r="H650" i="28"/>
  <c r="M649" i="28"/>
  <c r="L649" i="28"/>
  <c r="K649" i="28"/>
  <c r="J649" i="28"/>
  <c r="I649" i="28"/>
  <c r="H649" i="28"/>
  <c r="M648" i="28"/>
  <c r="L648" i="28"/>
  <c r="K648" i="28"/>
  <c r="J648" i="28"/>
  <c r="I648" i="28"/>
  <c r="H648" i="28"/>
  <c r="M647" i="28"/>
  <c r="L647" i="28"/>
  <c r="K647" i="28"/>
  <c r="J647" i="28"/>
  <c r="I647" i="28"/>
  <c r="H647" i="28"/>
  <c r="M646" i="28"/>
  <c r="L646" i="28"/>
  <c r="K646" i="28"/>
  <c r="J646" i="28"/>
  <c r="I646" i="28"/>
  <c r="H646" i="28"/>
  <c r="M645" i="28"/>
  <c r="L645" i="28"/>
  <c r="K645" i="28"/>
  <c r="J645" i="28"/>
  <c r="I645" i="28"/>
  <c r="H645" i="28"/>
  <c r="M644" i="28"/>
  <c r="L644" i="28"/>
  <c r="K644" i="28"/>
  <c r="J644" i="28"/>
  <c r="I644" i="28"/>
  <c r="H644" i="28"/>
  <c r="M643" i="28"/>
  <c r="L643" i="28"/>
  <c r="K643" i="28"/>
  <c r="J643" i="28"/>
  <c r="I643" i="28"/>
  <c r="H643" i="28"/>
  <c r="M642" i="28"/>
  <c r="L642" i="28"/>
  <c r="K642" i="28"/>
  <c r="J642" i="28"/>
  <c r="I642" i="28"/>
  <c r="H642" i="28"/>
  <c r="M641" i="28"/>
  <c r="L641" i="28"/>
  <c r="K641" i="28"/>
  <c r="J641" i="28"/>
  <c r="I641" i="28"/>
  <c r="H641" i="28"/>
  <c r="M640" i="28"/>
  <c r="L640" i="28"/>
  <c r="K640" i="28"/>
  <c r="J640" i="28"/>
  <c r="I640" i="28"/>
  <c r="H640" i="28"/>
  <c r="M639" i="28"/>
  <c r="L639" i="28"/>
  <c r="K639" i="28"/>
  <c r="J639" i="28"/>
  <c r="I639" i="28"/>
  <c r="H639" i="28"/>
  <c r="M638" i="28"/>
  <c r="L638" i="28"/>
  <c r="K638" i="28"/>
  <c r="J638" i="28"/>
  <c r="I638" i="28"/>
  <c r="H638" i="28"/>
  <c r="M637" i="28"/>
  <c r="L637" i="28"/>
  <c r="K637" i="28"/>
  <c r="J637" i="28"/>
  <c r="I637" i="28"/>
  <c r="H637" i="28"/>
  <c r="M636" i="28"/>
  <c r="L636" i="28"/>
  <c r="K636" i="28"/>
  <c r="J636" i="28"/>
  <c r="I636" i="28"/>
  <c r="H636" i="28"/>
  <c r="M635" i="28"/>
  <c r="L635" i="28"/>
  <c r="K635" i="28"/>
  <c r="J635" i="28"/>
  <c r="I635" i="28"/>
  <c r="H635" i="28"/>
  <c r="M634" i="28"/>
  <c r="L634" i="28"/>
  <c r="K634" i="28"/>
  <c r="J634" i="28"/>
  <c r="I634" i="28"/>
  <c r="H634" i="28"/>
  <c r="M633" i="28"/>
  <c r="L633" i="28"/>
  <c r="K633" i="28"/>
  <c r="J633" i="28"/>
  <c r="I633" i="28"/>
  <c r="H633" i="28"/>
  <c r="M632" i="28"/>
  <c r="L632" i="28"/>
  <c r="K632" i="28"/>
  <c r="J632" i="28"/>
  <c r="I632" i="28"/>
  <c r="H632" i="28"/>
  <c r="M631" i="28"/>
  <c r="L631" i="28"/>
  <c r="K631" i="28"/>
  <c r="J631" i="28"/>
  <c r="I631" i="28"/>
  <c r="H631" i="28"/>
  <c r="M630" i="28"/>
  <c r="L630" i="28"/>
  <c r="K630" i="28"/>
  <c r="J630" i="28"/>
  <c r="I630" i="28"/>
  <c r="H630" i="28"/>
  <c r="M629" i="28"/>
  <c r="L629" i="28"/>
  <c r="K629" i="28"/>
  <c r="J629" i="28"/>
  <c r="I629" i="28"/>
  <c r="H629" i="28"/>
  <c r="M628" i="28"/>
  <c r="L628" i="28"/>
  <c r="K628" i="28"/>
  <c r="J628" i="28"/>
  <c r="I628" i="28"/>
  <c r="H628" i="28"/>
  <c r="M627" i="28"/>
  <c r="L627" i="28"/>
  <c r="K627" i="28"/>
  <c r="J627" i="28"/>
  <c r="I627" i="28"/>
  <c r="H627" i="28"/>
  <c r="M626" i="28"/>
  <c r="L626" i="28"/>
  <c r="K626" i="28"/>
  <c r="J626" i="28"/>
  <c r="I626" i="28"/>
  <c r="H626" i="28"/>
  <c r="M625" i="28"/>
  <c r="L625" i="28"/>
  <c r="K625" i="28"/>
  <c r="J625" i="28"/>
  <c r="I625" i="28"/>
  <c r="H625" i="28"/>
  <c r="M624" i="28"/>
  <c r="L624" i="28"/>
  <c r="K624" i="28"/>
  <c r="J624" i="28"/>
  <c r="I624" i="28"/>
  <c r="H624" i="28"/>
  <c r="M623" i="28"/>
  <c r="L623" i="28"/>
  <c r="K623" i="28"/>
  <c r="J623" i="28"/>
  <c r="I623" i="28"/>
  <c r="H623" i="28"/>
  <c r="M622" i="28"/>
  <c r="L622" i="28"/>
  <c r="K622" i="28"/>
  <c r="J622" i="28"/>
  <c r="I622" i="28"/>
  <c r="H622" i="28"/>
  <c r="M621" i="28"/>
  <c r="L621" i="28"/>
  <c r="K621" i="28"/>
  <c r="J621" i="28"/>
  <c r="I621" i="28"/>
  <c r="H621" i="28"/>
  <c r="M620" i="28"/>
  <c r="L620" i="28"/>
  <c r="K620" i="28"/>
  <c r="J620" i="28"/>
  <c r="I620" i="28"/>
  <c r="H620" i="28"/>
  <c r="M619" i="28"/>
  <c r="L619" i="28"/>
  <c r="K619" i="28"/>
  <c r="J619" i="28"/>
  <c r="I619" i="28"/>
  <c r="H619" i="28"/>
  <c r="M618" i="28"/>
  <c r="L618" i="28"/>
  <c r="K618" i="28"/>
  <c r="J618" i="28"/>
  <c r="I618" i="28"/>
  <c r="H618" i="28"/>
  <c r="M617" i="28"/>
  <c r="L617" i="28"/>
  <c r="K617" i="28"/>
  <c r="J617" i="28"/>
  <c r="I617" i="28"/>
  <c r="H617" i="28"/>
  <c r="M616" i="28"/>
  <c r="L616" i="28"/>
  <c r="K616" i="28"/>
  <c r="J616" i="28"/>
  <c r="I616" i="28"/>
  <c r="H616" i="28"/>
  <c r="M615" i="28"/>
  <c r="L615" i="28"/>
  <c r="K615" i="28"/>
  <c r="J615" i="28"/>
  <c r="I615" i="28"/>
  <c r="H615" i="28"/>
  <c r="M614" i="28"/>
  <c r="L614" i="28"/>
  <c r="K614" i="28"/>
  <c r="J614" i="28"/>
  <c r="I614" i="28"/>
  <c r="H614" i="28"/>
  <c r="M613" i="28"/>
  <c r="L613" i="28"/>
  <c r="K613" i="28"/>
  <c r="J613" i="28"/>
  <c r="I613" i="28"/>
  <c r="H613" i="28"/>
  <c r="M612" i="28"/>
  <c r="L612" i="28"/>
  <c r="K612" i="28"/>
  <c r="J612" i="28"/>
  <c r="I612" i="28"/>
  <c r="H612" i="28"/>
  <c r="M611" i="28"/>
  <c r="L611" i="28"/>
  <c r="K611" i="28"/>
  <c r="J611" i="28"/>
  <c r="I611" i="28"/>
  <c r="H611" i="28"/>
  <c r="M610" i="28"/>
  <c r="L610" i="28"/>
  <c r="K610" i="28"/>
  <c r="J610" i="28"/>
  <c r="I610" i="28"/>
  <c r="H610" i="28"/>
  <c r="M609" i="28"/>
  <c r="L609" i="28"/>
  <c r="K609" i="28"/>
  <c r="J609" i="28"/>
  <c r="I609" i="28"/>
  <c r="H609" i="28"/>
  <c r="M608" i="28"/>
  <c r="L608" i="28"/>
  <c r="K608" i="28"/>
  <c r="J608" i="28"/>
  <c r="I608" i="28"/>
  <c r="H608" i="28"/>
  <c r="M607" i="28"/>
  <c r="L607" i="28"/>
  <c r="K607" i="28"/>
  <c r="J607" i="28"/>
  <c r="I607" i="28"/>
  <c r="H607" i="28"/>
  <c r="M606" i="28"/>
  <c r="L606" i="28"/>
  <c r="K606" i="28"/>
  <c r="J606" i="28"/>
  <c r="I606" i="28"/>
  <c r="H606" i="28"/>
  <c r="M605" i="28"/>
  <c r="L605" i="28"/>
  <c r="K605" i="28"/>
  <c r="J605" i="28"/>
  <c r="I605" i="28"/>
  <c r="H605" i="28"/>
  <c r="M604" i="28"/>
  <c r="L604" i="28"/>
  <c r="K604" i="28"/>
  <c r="J604" i="28"/>
  <c r="I604" i="28"/>
  <c r="H604" i="28"/>
  <c r="M603" i="28"/>
  <c r="L603" i="28"/>
  <c r="K603" i="28"/>
  <c r="J603" i="28"/>
  <c r="I603" i="28"/>
  <c r="H603" i="28"/>
  <c r="M602" i="28"/>
  <c r="L602" i="28"/>
  <c r="K602" i="28"/>
  <c r="J602" i="28"/>
  <c r="I602" i="28"/>
  <c r="H602" i="28"/>
  <c r="M601" i="28"/>
  <c r="L601" i="28"/>
  <c r="K601" i="28"/>
  <c r="J601" i="28"/>
  <c r="I601" i="28"/>
  <c r="H601" i="28"/>
  <c r="M600" i="28"/>
  <c r="L600" i="28"/>
  <c r="K600" i="28"/>
  <c r="J600" i="28"/>
  <c r="I600" i="28"/>
  <c r="H600" i="28"/>
  <c r="M599" i="28"/>
  <c r="L599" i="28"/>
  <c r="K599" i="28"/>
  <c r="J599" i="28"/>
  <c r="I599" i="28"/>
  <c r="H599" i="28"/>
  <c r="M598" i="28"/>
  <c r="L598" i="28"/>
  <c r="K598" i="28"/>
  <c r="J598" i="28"/>
  <c r="I598" i="28"/>
  <c r="H598" i="28"/>
  <c r="M597" i="28"/>
  <c r="L597" i="28"/>
  <c r="K597" i="28"/>
  <c r="J597" i="28"/>
  <c r="I597" i="28"/>
  <c r="H597" i="28"/>
  <c r="M596" i="28"/>
  <c r="L596" i="28"/>
  <c r="K596" i="28"/>
  <c r="J596" i="28"/>
  <c r="I596" i="28"/>
  <c r="H596" i="28"/>
  <c r="M595" i="28"/>
  <c r="L595" i="28"/>
  <c r="K595" i="28"/>
  <c r="J595" i="28"/>
  <c r="I595" i="28"/>
  <c r="H595" i="28"/>
  <c r="M594" i="28"/>
  <c r="L594" i="28"/>
  <c r="K594" i="28"/>
  <c r="J594" i="28"/>
  <c r="I594" i="28"/>
  <c r="H594" i="28"/>
  <c r="M593" i="28"/>
  <c r="L593" i="28"/>
  <c r="K593" i="28"/>
  <c r="J593" i="28"/>
  <c r="I593" i="28"/>
  <c r="H593" i="28"/>
  <c r="M592" i="28"/>
  <c r="L592" i="28"/>
  <c r="K592" i="28"/>
  <c r="J592" i="28"/>
  <c r="I592" i="28"/>
  <c r="H592" i="28"/>
  <c r="M591" i="28"/>
  <c r="L591" i="28"/>
  <c r="K591" i="28"/>
  <c r="J591" i="28"/>
  <c r="I591" i="28"/>
  <c r="H591" i="28"/>
  <c r="M590" i="28"/>
  <c r="L590" i="28"/>
  <c r="K590" i="28"/>
  <c r="J590" i="28"/>
  <c r="I590" i="28"/>
  <c r="H590" i="28"/>
  <c r="M589" i="28"/>
  <c r="L589" i="28"/>
  <c r="K589" i="28"/>
  <c r="J589" i="28"/>
  <c r="I589" i="28"/>
  <c r="H589" i="28"/>
  <c r="M588" i="28"/>
  <c r="L588" i="28"/>
  <c r="K588" i="28"/>
  <c r="J588" i="28"/>
  <c r="I588" i="28"/>
  <c r="H588" i="28"/>
  <c r="M587" i="28"/>
  <c r="L587" i="28"/>
  <c r="K587" i="28"/>
  <c r="J587" i="28"/>
  <c r="I587" i="28"/>
  <c r="H587" i="28"/>
  <c r="M586" i="28"/>
  <c r="L586" i="28"/>
  <c r="K586" i="28"/>
  <c r="J586" i="28"/>
  <c r="I586" i="28"/>
  <c r="H586" i="28"/>
  <c r="M585" i="28"/>
  <c r="L585" i="28"/>
  <c r="K585" i="28"/>
  <c r="J585" i="28"/>
  <c r="I585" i="28"/>
  <c r="H585" i="28"/>
  <c r="M584" i="28"/>
  <c r="L584" i="28"/>
  <c r="K584" i="28"/>
  <c r="J584" i="28"/>
  <c r="I584" i="28"/>
  <c r="H584" i="28"/>
  <c r="M583" i="28"/>
  <c r="L583" i="28"/>
  <c r="K583" i="28"/>
  <c r="J583" i="28"/>
  <c r="I583" i="28"/>
  <c r="H583" i="28"/>
  <c r="M582" i="28"/>
  <c r="L582" i="28"/>
  <c r="K582" i="28"/>
  <c r="J582" i="28"/>
  <c r="I582" i="28"/>
  <c r="H582" i="28"/>
  <c r="M581" i="28"/>
  <c r="L581" i="28"/>
  <c r="K581" i="28"/>
  <c r="J581" i="28"/>
  <c r="I581" i="28"/>
  <c r="H581" i="28"/>
  <c r="M580" i="28"/>
  <c r="L580" i="28"/>
  <c r="K580" i="28"/>
  <c r="J580" i="28"/>
  <c r="I580" i="28"/>
  <c r="H580" i="28"/>
  <c r="M579" i="28"/>
  <c r="L579" i="28"/>
  <c r="K579" i="28"/>
  <c r="J579" i="28"/>
  <c r="I579" i="28"/>
  <c r="H579" i="28"/>
  <c r="M578" i="28"/>
  <c r="L578" i="28"/>
  <c r="K578" i="28"/>
  <c r="J578" i="28"/>
  <c r="I578" i="28"/>
  <c r="H578" i="28"/>
  <c r="M577" i="28"/>
  <c r="L577" i="28"/>
  <c r="K577" i="28"/>
  <c r="J577" i="28"/>
  <c r="I577" i="28"/>
  <c r="H577" i="28"/>
  <c r="M576" i="28"/>
  <c r="L576" i="28"/>
  <c r="K576" i="28"/>
  <c r="J576" i="28"/>
  <c r="I576" i="28"/>
  <c r="H576" i="28"/>
  <c r="M575" i="28"/>
  <c r="L575" i="28"/>
  <c r="K575" i="28"/>
  <c r="J575" i="28"/>
  <c r="I575" i="28"/>
  <c r="H575" i="28"/>
  <c r="M574" i="28"/>
  <c r="L574" i="28"/>
  <c r="K574" i="28"/>
  <c r="J574" i="28"/>
  <c r="I574" i="28"/>
  <c r="H574" i="28"/>
  <c r="M573" i="28"/>
  <c r="L573" i="28"/>
  <c r="K573" i="28"/>
  <c r="J573" i="28"/>
  <c r="I573" i="28"/>
  <c r="H573" i="28"/>
  <c r="M572" i="28"/>
  <c r="L572" i="28"/>
  <c r="K572" i="28"/>
  <c r="J572" i="28"/>
  <c r="I572" i="28"/>
  <c r="H572" i="28"/>
  <c r="M571" i="28"/>
  <c r="L571" i="28"/>
  <c r="K571" i="28"/>
  <c r="J571" i="28"/>
  <c r="I571" i="28"/>
  <c r="H571" i="28"/>
  <c r="M570" i="28"/>
  <c r="L570" i="28"/>
  <c r="K570" i="28"/>
  <c r="J570" i="28"/>
  <c r="I570" i="28"/>
  <c r="H570" i="28"/>
  <c r="M569" i="28"/>
  <c r="L569" i="28"/>
  <c r="K569" i="28"/>
  <c r="J569" i="28"/>
  <c r="I569" i="28"/>
  <c r="H569" i="28"/>
  <c r="M568" i="28"/>
  <c r="L568" i="28"/>
  <c r="K568" i="28"/>
  <c r="J568" i="28"/>
  <c r="I568" i="28"/>
  <c r="H568" i="28"/>
  <c r="M567" i="28"/>
  <c r="L567" i="28"/>
  <c r="K567" i="28"/>
  <c r="J567" i="28"/>
  <c r="I567" i="28"/>
  <c r="H567" i="28"/>
  <c r="M566" i="28"/>
  <c r="L566" i="28"/>
  <c r="K566" i="28"/>
  <c r="J566" i="28"/>
  <c r="I566" i="28"/>
  <c r="H566" i="28"/>
  <c r="M565" i="28"/>
  <c r="L565" i="28"/>
  <c r="K565" i="28"/>
  <c r="J565" i="28"/>
  <c r="I565" i="28"/>
  <c r="H565" i="28"/>
  <c r="M564" i="28"/>
  <c r="L564" i="28"/>
  <c r="K564" i="28"/>
  <c r="J564" i="28"/>
  <c r="I564" i="28"/>
  <c r="H564" i="28"/>
  <c r="M563" i="28"/>
  <c r="L563" i="28"/>
  <c r="K563" i="28"/>
  <c r="J563" i="28"/>
  <c r="I563" i="28"/>
  <c r="H563" i="28"/>
  <c r="M562" i="28"/>
  <c r="L562" i="28"/>
  <c r="K562" i="28"/>
  <c r="J562" i="28"/>
  <c r="I562" i="28"/>
  <c r="H562" i="28"/>
  <c r="M561" i="28"/>
  <c r="L561" i="28"/>
  <c r="K561" i="28"/>
  <c r="J561" i="28"/>
  <c r="I561" i="28"/>
  <c r="H561" i="28"/>
  <c r="M560" i="28"/>
  <c r="L560" i="28"/>
  <c r="K560" i="28"/>
  <c r="J560" i="28"/>
  <c r="I560" i="28"/>
  <c r="H560" i="28"/>
  <c r="M559" i="28"/>
  <c r="L559" i="28"/>
  <c r="K559" i="28"/>
  <c r="J559" i="28"/>
  <c r="I559" i="28"/>
  <c r="H559" i="28"/>
  <c r="M558" i="28"/>
  <c r="L558" i="28"/>
  <c r="K558" i="28"/>
  <c r="J558" i="28"/>
  <c r="I558" i="28"/>
  <c r="H558" i="28"/>
  <c r="M557" i="28"/>
  <c r="L557" i="28"/>
  <c r="K557" i="28"/>
  <c r="J557" i="28"/>
  <c r="I557" i="28"/>
  <c r="H557" i="28"/>
  <c r="M556" i="28"/>
  <c r="L556" i="28"/>
  <c r="K556" i="28"/>
  <c r="J556" i="28"/>
  <c r="I556" i="28"/>
  <c r="H556" i="28"/>
  <c r="M555" i="28"/>
  <c r="L555" i="28"/>
  <c r="K555" i="28"/>
  <c r="J555" i="28"/>
  <c r="I555" i="28"/>
  <c r="H555" i="28"/>
  <c r="M554" i="28"/>
  <c r="L554" i="28"/>
  <c r="K554" i="28"/>
  <c r="J554" i="28"/>
  <c r="I554" i="28"/>
  <c r="H554" i="28"/>
  <c r="M553" i="28"/>
  <c r="L553" i="28"/>
  <c r="K553" i="28"/>
  <c r="J553" i="28"/>
  <c r="I553" i="28"/>
  <c r="H553" i="28"/>
  <c r="M552" i="28"/>
  <c r="L552" i="28"/>
  <c r="K552" i="28"/>
  <c r="J552" i="28"/>
  <c r="I552" i="28"/>
  <c r="H552" i="28"/>
  <c r="M551" i="28"/>
  <c r="L551" i="28"/>
  <c r="K551" i="28"/>
  <c r="J551" i="28"/>
  <c r="I551" i="28"/>
  <c r="H551" i="28"/>
  <c r="M550" i="28"/>
  <c r="L550" i="28"/>
  <c r="K550" i="28"/>
  <c r="J550" i="28"/>
  <c r="I550" i="28"/>
  <c r="H550" i="28"/>
  <c r="M549" i="28"/>
  <c r="L549" i="28"/>
  <c r="K549" i="28"/>
  <c r="J549" i="28"/>
  <c r="I549" i="28"/>
  <c r="H549" i="28"/>
  <c r="M548" i="28"/>
  <c r="L548" i="28"/>
  <c r="K548" i="28"/>
  <c r="J548" i="28"/>
  <c r="I548" i="28"/>
  <c r="H548" i="28"/>
  <c r="M547" i="28"/>
  <c r="L547" i="28"/>
  <c r="K547" i="28"/>
  <c r="J547" i="28"/>
  <c r="I547" i="28"/>
  <c r="H547" i="28"/>
  <c r="M546" i="28"/>
  <c r="L546" i="28"/>
  <c r="K546" i="28"/>
  <c r="J546" i="28"/>
  <c r="I546" i="28"/>
  <c r="H546" i="28"/>
  <c r="M545" i="28"/>
  <c r="L545" i="28"/>
  <c r="K545" i="28"/>
  <c r="J545" i="28"/>
  <c r="I545" i="28"/>
  <c r="H545" i="28"/>
  <c r="M544" i="28"/>
  <c r="L544" i="28"/>
  <c r="K544" i="28"/>
  <c r="J544" i="28"/>
  <c r="I544" i="28"/>
  <c r="H544" i="28"/>
  <c r="M543" i="28"/>
  <c r="L543" i="28"/>
  <c r="K543" i="28"/>
  <c r="J543" i="28"/>
  <c r="I543" i="28"/>
  <c r="H543" i="28"/>
  <c r="M542" i="28"/>
  <c r="L542" i="28"/>
  <c r="K542" i="28"/>
  <c r="J542" i="28"/>
  <c r="I542" i="28"/>
  <c r="H542" i="28"/>
  <c r="M541" i="28"/>
  <c r="L541" i="28"/>
  <c r="K541" i="28"/>
  <c r="J541" i="28"/>
  <c r="I541" i="28"/>
  <c r="H541" i="28"/>
  <c r="M540" i="28"/>
  <c r="L540" i="28"/>
  <c r="K540" i="28"/>
  <c r="J540" i="28"/>
  <c r="I540" i="28"/>
  <c r="H540" i="28"/>
  <c r="M539" i="28"/>
  <c r="L539" i="28"/>
  <c r="K539" i="28"/>
  <c r="J539" i="28"/>
  <c r="I539" i="28"/>
  <c r="H539" i="28"/>
  <c r="M538" i="28"/>
  <c r="L538" i="28"/>
  <c r="K538" i="28"/>
  <c r="J538" i="28"/>
  <c r="I538" i="28"/>
  <c r="H538" i="28"/>
  <c r="M537" i="28"/>
  <c r="L537" i="28"/>
  <c r="K537" i="28"/>
  <c r="J537" i="28"/>
  <c r="I537" i="28"/>
  <c r="H537" i="28"/>
  <c r="M536" i="28"/>
  <c r="L536" i="28"/>
  <c r="K536" i="28"/>
  <c r="J536" i="28"/>
  <c r="I536" i="28"/>
  <c r="H536" i="28"/>
  <c r="M535" i="28"/>
  <c r="L535" i="28"/>
  <c r="K535" i="28"/>
  <c r="J535" i="28"/>
  <c r="I535" i="28"/>
  <c r="H535" i="28"/>
  <c r="M534" i="28"/>
  <c r="L534" i="28"/>
  <c r="K534" i="28"/>
  <c r="J534" i="28"/>
  <c r="I534" i="28"/>
  <c r="H534" i="28"/>
  <c r="M533" i="28"/>
  <c r="L533" i="28"/>
  <c r="K533" i="28"/>
  <c r="J533" i="28"/>
  <c r="I533" i="28"/>
  <c r="H533" i="28"/>
  <c r="M532" i="28"/>
  <c r="L532" i="28"/>
  <c r="K532" i="28"/>
  <c r="J532" i="28"/>
  <c r="I532" i="28"/>
  <c r="H532" i="28"/>
  <c r="M531" i="28"/>
  <c r="L531" i="28"/>
  <c r="K531" i="28"/>
  <c r="J531" i="28"/>
  <c r="I531" i="28"/>
  <c r="H531" i="28"/>
  <c r="M530" i="28"/>
  <c r="L530" i="28"/>
  <c r="K530" i="28"/>
  <c r="J530" i="28"/>
  <c r="I530" i="28"/>
  <c r="H530" i="28"/>
  <c r="M529" i="28"/>
  <c r="L529" i="28"/>
  <c r="K529" i="28"/>
  <c r="J529" i="28"/>
  <c r="I529" i="28"/>
  <c r="H529" i="28"/>
  <c r="M528" i="28"/>
  <c r="L528" i="28"/>
  <c r="K528" i="28"/>
  <c r="J528" i="28"/>
  <c r="I528" i="28"/>
  <c r="H528" i="28"/>
  <c r="M527" i="28"/>
  <c r="L527" i="28"/>
  <c r="K527" i="28"/>
  <c r="J527" i="28"/>
  <c r="I527" i="28"/>
  <c r="H527" i="28"/>
  <c r="M526" i="28"/>
  <c r="L526" i="28"/>
  <c r="K526" i="28"/>
  <c r="J526" i="28"/>
  <c r="I526" i="28"/>
  <c r="H526" i="28"/>
  <c r="M525" i="28"/>
  <c r="L525" i="28"/>
  <c r="K525" i="28"/>
  <c r="J525" i="28"/>
  <c r="I525" i="28"/>
  <c r="H525" i="28"/>
  <c r="M524" i="28"/>
  <c r="L524" i="28"/>
  <c r="K524" i="28"/>
  <c r="J524" i="28"/>
  <c r="I524" i="28"/>
  <c r="H524" i="28"/>
  <c r="M523" i="28"/>
  <c r="L523" i="28"/>
  <c r="K523" i="28"/>
  <c r="J523" i="28"/>
  <c r="I523" i="28"/>
  <c r="H523" i="28"/>
  <c r="M522" i="28"/>
  <c r="L522" i="28"/>
  <c r="K522" i="28"/>
  <c r="J522" i="28"/>
  <c r="I522" i="28"/>
  <c r="H522" i="28"/>
  <c r="M521" i="28"/>
  <c r="L521" i="28"/>
  <c r="K521" i="28"/>
  <c r="J521" i="28"/>
  <c r="I521" i="28"/>
  <c r="H521" i="28"/>
  <c r="M520" i="28"/>
  <c r="L520" i="28"/>
  <c r="K520" i="28"/>
  <c r="J520" i="28"/>
  <c r="I520" i="28"/>
  <c r="H520" i="28"/>
  <c r="M519" i="28"/>
  <c r="L519" i="28"/>
  <c r="K519" i="28"/>
  <c r="J519" i="28"/>
  <c r="I519" i="28"/>
  <c r="H519" i="28"/>
  <c r="M518" i="28"/>
  <c r="L518" i="28"/>
  <c r="K518" i="28"/>
  <c r="J518" i="28"/>
  <c r="I518" i="28"/>
  <c r="H518" i="28"/>
  <c r="M517" i="28"/>
  <c r="L517" i="28"/>
  <c r="K517" i="28"/>
  <c r="J517" i="28"/>
  <c r="I517" i="28"/>
  <c r="H517" i="28"/>
  <c r="M516" i="28"/>
  <c r="L516" i="28"/>
  <c r="K516" i="28"/>
  <c r="J516" i="28"/>
  <c r="I516" i="28"/>
  <c r="H516" i="28"/>
  <c r="M515" i="28"/>
  <c r="L515" i="28"/>
  <c r="K515" i="28"/>
  <c r="J515" i="28"/>
  <c r="I515" i="28"/>
  <c r="H515" i="28"/>
  <c r="M514" i="28"/>
  <c r="L514" i="28"/>
  <c r="K514" i="28"/>
  <c r="J514" i="28"/>
  <c r="I514" i="28"/>
  <c r="H514" i="28"/>
  <c r="M513" i="28"/>
  <c r="L513" i="28"/>
  <c r="K513" i="28"/>
  <c r="J513" i="28"/>
  <c r="I513" i="28"/>
  <c r="H513" i="28"/>
  <c r="M512" i="28"/>
  <c r="L512" i="28"/>
  <c r="K512" i="28"/>
  <c r="J512" i="28"/>
  <c r="I512" i="28"/>
  <c r="H512" i="28"/>
  <c r="M511" i="28"/>
  <c r="L511" i="28"/>
  <c r="K511" i="28"/>
  <c r="J511" i="28"/>
  <c r="I511" i="28"/>
  <c r="H511" i="28"/>
  <c r="M510" i="28"/>
  <c r="L510" i="28"/>
  <c r="K510" i="28"/>
  <c r="J510" i="28"/>
  <c r="I510" i="28"/>
  <c r="H510" i="28"/>
  <c r="M509" i="28"/>
  <c r="L509" i="28"/>
  <c r="K509" i="28"/>
  <c r="J509" i="28"/>
  <c r="I509" i="28"/>
  <c r="H509" i="28"/>
  <c r="M508" i="28"/>
  <c r="L508" i="28"/>
  <c r="K508" i="28"/>
  <c r="J508" i="28"/>
  <c r="I508" i="28"/>
  <c r="H508" i="28"/>
  <c r="M507" i="28"/>
  <c r="L507" i="28"/>
  <c r="K507" i="28"/>
  <c r="J507" i="28"/>
  <c r="I507" i="28"/>
  <c r="H507" i="28"/>
  <c r="M506" i="28"/>
  <c r="L506" i="28"/>
  <c r="K506" i="28"/>
  <c r="J506" i="28"/>
  <c r="I506" i="28"/>
  <c r="H506" i="28"/>
  <c r="M505" i="28"/>
  <c r="L505" i="28"/>
  <c r="K505" i="28"/>
  <c r="J505" i="28"/>
  <c r="I505" i="28"/>
  <c r="H505" i="28"/>
  <c r="M504" i="28"/>
  <c r="L504" i="28"/>
  <c r="K504" i="28"/>
  <c r="J504" i="28"/>
  <c r="I504" i="28"/>
  <c r="H504" i="28"/>
  <c r="M503" i="28"/>
  <c r="L503" i="28"/>
  <c r="K503" i="28"/>
  <c r="J503" i="28"/>
  <c r="I503" i="28"/>
  <c r="H503" i="28"/>
  <c r="M502" i="28"/>
  <c r="L502" i="28"/>
  <c r="K502" i="28"/>
  <c r="J502" i="28"/>
  <c r="I502" i="28"/>
  <c r="H502" i="28"/>
  <c r="M501" i="28"/>
  <c r="L501" i="28"/>
  <c r="K501" i="28"/>
  <c r="J501" i="28"/>
  <c r="I501" i="28"/>
  <c r="H501" i="28"/>
  <c r="M500" i="28"/>
  <c r="L500" i="28"/>
  <c r="K500" i="28"/>
  <c r="J500" i="28"/>
  <c r="I500" i="28"/>
  <c r="H500" i="28"/>
  <c r="M499" i="28"/>
  <c r="L499" i="28"/>
  <c r="K499" i="28"/>
  <c r="J499" i="28"/>
  <c r="I499" i="28"/>
  <c r="H499" i="28"/>
  <c r="M498" i="28"/>
  <c r="L498" i="28"/>
  <c r="K498" i="28"/>
  <c r="J498" i="28"/>
  <c r="I498" i="28"/>
  <c r="H498" i="28"/>
  <c r="M497" i="28"/>
  <c r="L497" i="28"/>
  <c r="K497" i="28"/>
  <c r="J497" i="28"/>
  <c r="I497" i="28"/>
  <c r="H497" i="28"/>
  <c r="M496" i="28"/>
  <c r="L496" i="28"/>
  <c r="K496" i="28"/>
  <c r="J496" i="28"/>
  <c r="I496" i="28"/>
  <c r="H496" i="28"/>
  <c r="M495" i="28"/>
  <c r="L495" i="28"/>
  <c r="K495" i="28"/>
  <c r="J495" i="28"/>
  <c r="I495" i="28"/>
  <c r="H495" i="28"/>
  <c r="M494" i="28"/>
  <c r="L494" i="28"/>
  <c r="K494" i="28"/>
  <c r="J494" i="28"/>
  <c r="I494" i="28"/>
  <c r="H494" i="28"/>
  <c r="M493" i="28"/>
  <c r="L493" i="28"/>
  <c r="K493" i="28"/>
  <c r="J493" i="28"/>
  <c r="I493" i="28"/>
  <c r="H493" i="28"/>
  <c r="M492" i="28"/>
  <c r="L492" i="28"/>
  <c r="K492" i="28"/>
  <c r="J492" i="28"/>
  <c r="I492" i="28"/>
  <c r="H492" i="28"/>
  <c r="M491" i="28"/>
  <c r="L491" i="28"/>
  <c r="K491" i="28"/>
  <c r="J491" i="28"/>
  <c r="I491" i="28"/>
  <c r="H491" i="28"/>
  <c r="M490" i="28"/>
  <c r="L490" i="28"/>
  <c r="K490" i="28"/>
  <c r="J490" i="28"/>
  <c r="I490" i="28"/>
  <c r="H490" i="28"/>
  <c r="M489" i="28"/>
  <c r="L489" i="28"/>
  <c r="K489" i="28"/>
  <c r="J489" i="28"/>
  <c r="I489" i="28"/>
  <c r="H489" i="28"/>
  <c r="M488" i="28"/>
  <c r="L488" i="28"/>
  <c r="K488" i="28"/>
  <c r="J488" i="28"/>
  <c r="I488" i="28"/>
  <c r="H488" i="28"/>
  <c r="M487" i="28"/>
  <c r="L487" i="28"/>
  <c r="K487" i="28"/>
  <c r="J487" i="28"/>
  <c r="I487" i="28"/>
  <c r="H487" i="28"/>
  <c r="M486" i="28"/>
  <c r="L486" i="28"/>
  <c r="K486" i="28"/>
  <c r="J486" i="28"/>
  <c r="I486" i="28"/>
  <c r="H486" i="28"/>
  <c r="M485" i="28"/>
  <c r="L485" i="28"/>
  <c r="K485" i="28"/>
  <c r="J485" i="28"/>
  <c r="I485" i="28"/>
  <c r="H485" i="28"/>
  <c r="M484" i="28"/>
  <c r="L484" i="28"/>
  <c r="K484" i="28"/>
  <c r="J484" i="28"/>
  <c r="I484" i="28"/>
  <c r="H484" i="28"/>
  <c r="M483" i="28"/>
  <c r="L483" i="28"/>
  <c r="K483" i="28"/>
  <c r="J483" i="28"/>
  <c r="I483" i="28"/>
  <c r="H483" i="28"/>
  <c r="M482" i="28"/>
  <c r="L482" i="28"/>
  <c r="K482" i="28"/>
  <c r="J482" i="28"/>
  <c r="I482" i="28"/>
  <c r="H482" i="28"/>
  <c r="M481" i="28"/>
  <c r="L481" i="28"/>
  <c r="K481" i="28"/>
  <c r="J481" i="28"/>
  <c r="I481" i="28"/>
  <c r="H481" i="28"/>
  <c r="M480" i="28"/>
  <c r="L480" i="28"/>
  <c r="K480" i="28"/>
  <c r="J480" i="28"/>
  <c r="I480" i="28"/>
  <c r="H480" i="28"/>
  <c r="M479" i="28"/>
  <c r="L479" i="28"/>
  <c r="K479" i="28"/>
  <c r="J479" i="28"/>
  <c r="I479" i="28"/>
  <c r="H479" i="28"/>
  <c r="M478" i="28"/>
  <c r="L478" i="28"/>
  <c r="K478" i="28"/>
  <c r="J478" i="28"/>
  <c r="I478" i="28"/>
  <c r="H478" i="28"/>
  <c r="M477" i="28"/>
  <c r="L477" i="28"/>
  <c r="K477" i="28"/>
  <c r="J477" i="28"/>
  <c r="I477" i="28"/>
  <c r="H477" i="28"/>
  <c r="M476" i="28"/>
  <c r="L476" i="28"/>
  <c r="K476" i="28"/>
  <c r="J476" i="28"/>
  <c r="I476" i="28"/>
  <c r="H476" i="28"/>
  <c r="M475" i="28"/>
  <c r="L475" i="28"/>
  <c r="K475" i="28"/>
  <c r="J475" i="28"/>
  <c r="I475" i="28"/>
  <c r="H475" i="28"/>
  <c r="M474" i="28"/>
  <c r="L474" i="28"/>
  <c r="K474" i="28"/>
  <c r="J474" i="28"/>
  <c r="I474" i="28"/>
  <c r="H474" i="28"/>
  <c r="M473" i="28"/>
  <c r="L473" i="28"/>
  <c r="K473" i="28"/>
  <c r="J473" i="28"/>
  <c r="I473" i="28"/>
  <c r="H473" i="28"/>
  <c r="M472" i="28"/>
  <c r="L472" i="28"/>
  <c r="K472" i="28"/>
  <c r="J472" i="28"/>
  <c r="I472" i="28"/>
  <c r="H472" i="28"/>
  <c r="M471" i="28"/>
  <c r="L471" i="28"/>
  <c r="K471" i="28"/>
  <c r="J471" i="28"/>
  <c r="I471" i="28"/>
  <c r="H471" i="28"/>
  <c r="M470" i="28"/>
  <c r="L470" i="28"/>
  <c r="K470" i="28"/>
  <c r="J470" i="28"/>
  <c r="I470" i="28"/>
  <c r="H470" i="28"/>
  <c r="M469" i="28"/>
  <c r="L469" i="28"/>
  <c r="K469" i="28"/>
  <c r="J469" i="28"/>
  <c r="I469" i="28"/>
  <c r="H469" i="28"/>
  <c r="M468" i="28"/>
  <c r="L468" i="28"/>
  <c r="K468" i="28"/>
  <c r="J468" i="28"/>
  <c r="I468" i="28"/>
  <c r="H468" i="28"/>
  <c r="M467" i="28"/>
  <c r="L467" i="28"/>
  <c r="K467" i="28"/>
  <c r="J467" i="28"/>
  <c r="I467" i="28"/>
  <c r="H467" i="28"/>
  <c r="M466" i="28"/>
  <c r="L466" i="28"/>
  <c r="K466" i="28"/>
  <c r="J466" i="28"/>
  <c r="I466" i="28"/>
  <c r="H466" i="28"/>
  <c r="M465" i="28"/>
  <c r="L465" i="28"/>
  <c r="K465" i="28"/>
  <c r="J465" i="28"/>
  <c r="I465" i="28"/>
  <c r="H465" i="28"/>
  <c r="M464" i="28"/>
  <c r="L464" i="28"/>
  <c r="K464" i="28"/>
  <c r="J464" i="28"/>
  <c r="I464" i="28"/>
  <c r="H464" i="28"/>
  <c r="M463" i="28"/>
  <c r="L463" i="28"/>
  <c r="K463" i="28"/>
  <c r="J463" i="28"/>
  <c r="I463" i="28"/>
  <c r="H463" i="28"/>
  <c r="M462" i="28"/>
  <c r="L462" i="28"/>
  <c r="K462" i="28"/>
  <c r="J462" i="28"/>
  <c r="I462" i="28"/>
  <c r="H462" i="28"/>
  <c r="M461" i="28"/>
  <c r="L461" i="28"/>
  <c r="K461" i="28"/>
  <c r="J461" i="28"/>
  <c r="I461" i="28"/>
  <c r="H461" i="28"/>
  <c r="M460" i="28"/>
  <c r="L460" i="28"/>
  <c r="K460" i="28"/>
  <c r="J460" i="28"/>
  <c r="I460" i="28"/>
  <c r="H460" i="28"/>
  <c r="M459" i="28"/>
  <c r="L459" i="28"/>
  <c r="K459" i="28"/>
  <c r="J459" i="28"/>
  <c r="I459" i="28"/>
  <c r="H459" i="28"/>
  <c r="M458" i="28"/>
  <c r="L458" i="28"/>
  <c r="K458" i="28"/>
  <c r="J458" i="28"/>
  <c r="I458" i="28"/>
  <c r="H458" i="28"/>
  <c r="M457" i="28"/>
  <c r="L457" i="28"/>
  <c r="K457" i="28"/>
  <c r="J457" i="28"/>
  <c r="I457" i="28"/>
  <c r="H457" i="28"/>
  <c r="M456" i="28"/>
  <c r="L456" i="28"/>
  <c r="K456" i="28"/>
  <c r="J456" i="28"/>
  <c r="I456" i="28"/>
  <c r="H456" i="28"/>
  <c r="M455" i="28"/>
  <c r="L455" i="28"/>
  <c r="K455" i="28"/>
  <c r="J455" i="28"/>
  <c r="I455" i="28"/>
  <c r="H455" i="28"/>
  <c r="M454" i="28"/>
  <c r="L454" i="28"/>
  <c r="K454" i="28"/>
  <c r="J454" i="28"/>
  <c r="I454" i="28"/>
  <c r="H454" i="28"/>
  <c r="M453" i="28"/>
  <c r="L453" i="28"/>
  <c r="K453" i="28"/>
  <c r="J453" i="28"/>
  <c r="I453" i="28"/>
  <c r="H453" i="28"/>
  <c r="M452" i="28"/>
  <c r="L452" i="28"/>
  <c r="K452" i="28"/>
  <c r="J452" i="28"/>
  <c r="I452" i="28"/>
  <c r="H452" i="28"/>
  <c r="M451" i="28"/>
  <c r="L451" i="28"/>
  <c r="K451" i="28"/>
  <c r="J451" i="28"/>
  <c r="I451" i="28"/>
  <c r="H451" i="28"/>
  <c r="M450" i="28"/>
  <c r="L450" i="28"/>
  <c r="K450" i="28"/>
  <c r="J450" i="28"/>
  <c r="I450" i="28"/>
  <c r="H450" i="28"/>
  <c r="M449" i="28"/>
  <c r="L449" i="28"/>
  <c r="K449" i="28"/>
  <c r="J449" i="28"/>
  <c r="I449" i="28"/>
  <c r="H449" i="28"/>
  <c r="M448" i="28"/>
  <c r="L448" i="28"/>
  <c r="K448" i="28"/>
  <c r="J448" i="28"/>
  <c r="I448" i="28"/>
  <c r="H448" i="28"/>
  <c r="M447" i="28"/>
  <c r="L447" i="28"/>
  <c r="K447" i="28"/>
  <c r="J447" i="28"/>
  <c r="I447" i="28"/>
  <c r="H447" i="28"/>
  <c r="M446" i="28"/>
  <c r="L446" i="28"/>
  <c r="K446" i="28"/>
  <c r="J446" i="28"/>
  <c r="I446" i="28"/>
  <c r="H446" i="28"/>
  <c r="M445" i="28"/>
  <c r="L445" i="28"/>
  <c r="K445" i="28"/>
  <c r="J445" i="28"/>
  <c r="I445" i="28"/>
  <c r="H445" i="28"/>
  <c r="M444" i="28"/>
  <c r="L444" i="28"/>
  <c r="K444" i="28"/>
  <c r="J444" i="28"/>
  <c r="I444" i="28"/>
  <c r="H444" i="28"/>
  <c r="M443" i="28"/>
  <c r="L443" i="28"/>
  <c r="K443" i="28"/>
  <c r="J443" i="28"/>
  <c r="I443" i="28"/>
  <c r="H443" i="28"/>
  <c r="M442" i="28"/>
  <c r="L442" i="28"/>
  <c r="K442" i="28"/>
  <c r="J442" i="28"/>
  <c r="I442" i="28"/>
  <c r="H442" i="28"/>
  <c r="M441" i="28"/>
  <c r="L441" i="28"/>
  <c r="K441" i="28"/>
  <c r="J441" i="28"/>
  <c r="I441" i="28"/>
  <c r="H441" i="28"/>
  <c r="M440" i="28"/>
  <c r="L440" i="28"/>
  <c r="K440" i="28"/>
  <c r="J440" i="28"/>
  <c r="I440" i="28"/>
  <c r="H440" i="28"/>
  <c r="M439" i="28"/>
  <c r="L439" i="28"/>
  <c r="K439" i="28"/>
  <c r="J439" i="28"/>
  <c r="I439" i="28"/>
  <c r="H439" i="28"/>
  <c r="M438" i="28"/>
  <c r="L438" i="28"/>
  <c r="K438" i="28"/>
  <c r="J438" i="28"/>
  <c r="I438" i="28"/>
  <c r="H438" i="28"/>
  <c r="M437" i="28"/>
  <c r="L437" i="28"/>
  <c r="K437" i="28"/>
  <c r="J437" i="28"/>
  <c r="I437" i="28"/>
  <c r="H437" i="28"/>
  <c r="M436" i="28"/>
  <c r="L436" i="28"/>
  <c r="K436" i="28"/>
  <c r="J436" i="28"/>
  <c r="I436" i="28"/>
  <c r="H436" i="28"/>
  <c r="M435" i="28"/>
  <c r="L435" i="28"/>
  <c r="K435" i="28"/>
  <c r="J435" i="28"/>
  <c r="I435" i="28"/>
  <c r="H435" i="28"/>
  <c r="M434" i="28"/>
  <c r="L434" i="28"/>
  <c r="K434" i="28"/>
  <c r="J434" i="28"/>
  <c r="I434" i="28"/>
  <c r="H434" i="28"/>
  <c r="M433" i="28"/>
  <c r="L433" i="28"/>
  <c r="K433" i="28"/>
  <c r="J433" i="28"/>
  <c r="I433" i="28"/>
  <c r="H433" i="28"/>
  <c r="M432" i="28"/>
  <c r="L432" i="28"/>
  <c r="K432" i="28"/>
  <c r="J432" i="28"/>
  <c r="I432" i="28"/>
  <c r="H432" i="28"/>
  <c r="M431" i="28"/>
  <c r="L431" i="28"/>
  <c r="K431" i="28"/>
  <c r="J431" i="28"/>
  <c r="I431" i="28"/>
  <c r="H431" i="28"/>
  <c r="M430" i="28"/>
  <c r="L430" i="28"/>
  <c r="K430" i="28"/>
  <c r="J430" i="28"/>
  <c r="I430" i="28"/>
  <c r="H430" i="28"/>
  <c r="M429" i="28"/>
  <c r="L429" i="28"/>
  <c r="K429" i="28"/>
  <c r="J429" i="28"/>
  <c r="I429" i="28"/>
  <c r="H429" i="28"/>
  <c r="M428" i="28"/>
  <c r="L428" i="28"/>
  <c r="K428" i="28"/>
  <c r="J428" i="28"/>
  <c r="I428" i="28"/>
  <c r="H428" i="28"/>
  <c r="M427" i="28"/>
  <c r="L427" i="28"/>
  <c r="K427" i="28"/>
  <c r="J427" i="28"/>
  <c r="I427" i="28"/>
  <c r="H427" i="28"/>
  <c r="M426" i="28"/>
  <c r="L426" i="28"/>
  <c r="K426" i="28"/>
  <c r="J426" i="28"/>
  <c r="I426" i="28"/>
  <c r="H426" i="28"/>
  <c r="M425" i="28"/>
  <c r="L425" i="28"/>
  <c r="K425" i="28"/>
  <c r="J425" i="28"/>
  <c r="I425" i="28"/>
  <c r="H425" i="28"/>
  <c r="M424" i="28"/>
  <c r="L424" i="28"/>
  <c r="K424" i="28"/>
  <c r="J424" i="28"/>
  <c r="I424" i="28"/>
  <c r="H424" i="28"/>
  <c r="M423" i="28"/>
  <c r="L423" i="28"/>
  <c r="K423" i="28"/>
  <c r="J423" i="28"/>
  <c r="I423" i="28"/>
  <c r="H423" i="28"/>
  <c r="M422" i="28"/>
  <c r="L422" i="28"/>
  <c r="K422" i="28"/>
  <c r="J422" i="28"/>
  <c r="I422" i="28"/>
  <c r="H422" i="28"/>
  <c r="M421" i="28"/>
  <c r="L421" i="28"/>
  <c r="K421" i="28"/>
  <c r="J421" i="28"/>
  <c r="I421" i="28"/>
  <c r="H421" i="28"/>
  <c r="M420" i="28"/>
  <c r="L420" i="28"/>
  <c r="K420" i="28"/>
  <c r="J420" i="28"/>
  <c r="I420" i="28"/>
  <c r="H420" i="28"/>
  <c r="M419" i="28"/>
  <c r="L419" i="28"/>
  <c r="K419" i="28"/>
  <c r="J419" i="28"/>
  <c r="I419" i="28"/>
  <c r="H419" i="28"/>
  <c r="M418" i="28"/>
  <c r="L418" i="28"/>
  <c r="K418" i="28"/>
  <c r="J418" i="28"/>
  <c r="I418" i="28"/>
  <c r="H418" i="28"/>
  <c r="M417" i="28"/>
  <c r="L417" i="28"/>
  <c r="K417" i="28"/>
  <c r="J417" i="28"/>
  <c r="I417" i="28"/>
  <c r="H417" i="28"/>
  <c r="M416" i="28"/>
  <c r="L416" i="28"/>
  <c r="K416" i="28"/>
  <c r="J416" i="28"/>
  <c r="I416" i="28"/>
  <c r="H416" i="28"/>
  <c r="M415" i="28"/>
  <c r="L415" i="28"/>
  <c r="K415" i="28"/>
  <c r="J415" i="28"/>
  <c r="I415" i="28"/>
  <c r="H415" i="28"/>
  <c r="M414" i="28"/>
  <c r="L414" i="28"/>
  <c r="K414" i="28"/>
  <c r="J414" i="28"/>
  <c r="I414" i="28"/>
  <c r="H414" i="28"/>
  <c r="M413" i="28"/>
  <c r="L413" i="28"/>
  <c r="K413" i="28"/>
  <c r="J413" i="28"/>
  <c r="I413" i="28"/>
  <c r="H413" i="28"/>
  <c r="M412" i="28"/>
  <c r="L412" i="28"/>
  <c r="K412" i="28"/>
  <c r="J412" i="28"/>
  <c r="I412" i="28"/>
  <c r="H412" i="28"/>
  <c r="M411" i="28"/>
  <c r="L411" i="28"/>
  <c r="K411" i="28"/>
  <c r="J411" i="28"/>
  <c r="I411" i="28"/>
  <c r="H411" i="28"/>
  <c r="M410" i="28"/>
  <c r="L410" i="28"/>
  <c r="K410" i="28"/>
  <c r="J410" i="28"/>
  <c r="I410" i="28"/>
  <c r="H410" i="28"/>
  <c r="M409" i="28"/>
  <c r="L409" i="28"/>
  <c r="K409" i="28"/>
  <c r="J409" i="28"/>
  <c r="I409" i="28"/>
  <c r="H409" i="28"/>
  <c r="M408" i="28"/>
  <c r="L408" i="28"/>
  <c r="K408" i="28"/>
  <c r="J408" i="28"/>
  <c r="I408" i="28"/>
  <c r="H408" i="28"/>
  <c r="M407" i="28"/>
  <c r="L407" i="28"/>
  <c r="K407" i="28"/>
  <c r="J407" i="28"/>
  <c r="I407" i="28"/>
  <c r="H407" i="28"/>
  <c r="M406" i="28"/>
  <c r="L406" i="28"/>
  <c r="K406" i="28"/>
  <c r="J406" i="28"/>
  <c r="I406" i="28"/>
  <c r="H406" i="28"/>
  <c r="M405" i="28"/>
  <c r="L405" i="28"/>
  <c r="K405" i="28"/>
  <c r="J405" i="28"/>
  <c r="I405" i="28"/>
  <c r="H405" i="28"/>
  <c r="M404" i="28"/>
  <c r="L404" i="28"/>
  <c r="K404" i="28"/>
  <c r="J404" i="28"/>
  <c r="I404" i="28"/>
  <c r="H404" i="28"/>
  <c r="M403" i="28"/>
  <c r="L403" i="28"/>
  <c r="K403" i="28"/>
  <c r="J403" i="28"/>
  <c r="I403" i="28"/>
  <c r="H403" i="28"/>
  <c r="M402" i="28"/>
  <c r="L402" i="28"/>
  <c r="K402" i="28"/>
  <c r="J402" i="28"/>
  <c r="I402" i="28"/>
  <c r="H402" i="28"/>
  <c r="M401" i="28"/>
  <c r="L401" i="28"/>
  <c r="K401" i="28"/>
  <c r="J401" i="28"/>
  <c r="I401" i="28"/>
  <c r="H401" i="28"/>
  <c r="M400" i="28"/>
  <c r="L400" i="28"/>
  <c r="K400" i="28"/>
  <c r="J400" i="28"/>
  <c r="I400" i="28"/>
  <c r="H400" i="28"/>
  <c r="M399" i="28"/>
  <c r="L399" i="28"/>
  <c r="K399" i="28"/>
  <c r="J399" i="28"/>
  <c r="I399" i="28"/>
  <c r="H399" i="28"/>
  <c r="M398" i="28"/>
  <c r="L398" i="28"/>
  <c r="K398" i="28"/>
  <c r="J398" i="28"/>
  <c r="I398" i="28"/>
  <c r="H398" i="28"/>
  <c r="M397" i="28"/>
  <c r="L397" i="28"/>
  <c r="K397" i="28"/>
  <c r="J397" i="28"/>
  <c r="I397" i="28"/>
  <c r="H397" i="28"/>
  <c r="M396" i="28"/>
  <c r="L396" i="28"/>
  <c r="K396" i="28"/>
  <c r="J396" i="28"/>
  <c r="I396" i="28"/>
  <c r="H396" i="28"/>
  <c r="M395" i="28"/>
  <c r="L395" i="28"/>
  <c r="K395" i="28"/>
  <c r="J395" i="28"/>
  <c r="I395" i="28"/>
  <c r="H395" i="28"/>
  <c r="M394" i="28"/>
  <c r="L394" i="28"/>
  <c r="K394" i="28"/>
  <c r="J394" i="28"/>
  <c r="I394" i="28"/>
  <c r="H394" i="28"/>
  <c r="M393" i="28"/>
  <c r="L393" i="28"/>
  <c r="K393" i="28"/>
  <c r="J393" i="28"/>
  <c r="I393" i="28"/>
  <c r="H393" i="28"/>
  <c r="M392" i="28"/>
  <c r="L392" i="28"/>
  <c r="K392" i="28"/>
  <c r="J392" i="28"/>
  <c r="I392" i="28"/>
  <c r="H392" i="28"/>
  <c r="M391" i="28"/>
  <c r="L391" i="28"/>
  <c r="K391" i="28"/>
  <c r="J391" i="28"/>
  <c r="I391" i="28"/>
  <c r="H391" i="28"/>
  <c r="M390" i="28"/>
  <c r="L390" i="28"/>
  <c r="K390" i="28"/>
  <c r="J390" i="28"/>
  <c r="I390" i="28"/>
  <c r="H390" i="28"/>
  <c r="M389" i="28"/>
  <c r="L389" i="28"/>
  <c r="K389" i="28"/>
  <c r="J389" i="28"/>
  <c r="I389" i="28"/>
  <c r="H389" i="28"/>
  <c r="M388" i="28"/>
  <c r="L388" i="28"/>
  <c r="K388" i="28"/>
  <c r="J388" i="28"/>
  <c r="I388" i="28"/>
  <c r="H388" i="28"/>
  <c r="M387" i="28"/>
  <c r="L387" i="28"/>
  <c r="K387" i="28"/>
  <c r="J387" i="28"/>
  <c r="I387" i="28"/>
  <c r="H387" i="28"/>
  <c r="M386" i="28"/>
  <c r="L386" i="28"/>
  <c r="K386" i="28"/>
  <c r="J386" i="28"/>
  <c r="I386" i="28"/>
  <c r="H386" i="28"/>
  <c r="M385" i="28"/>
  <c r="L385" i="28"/>
  <c r="K385" i="28"/>
  <c r="J385" i="28"/>
  <c r="I385" i="28"/>
  <c r="H385" i="28"/>
  <c r="M384" i="28"/>
  <c r="L384" i="28"/>
  <c r="K384" i="28"/>
  <c r="J384" i="28"/>
  <c r="I384" i="28"/>
  <c r="H384" i="28"/>
  <c r="M383" i="28"/>
  <c r="L383" i="28"/>
  <c r="K383" i="28"/>
  <c r="J383" i="28"/>
  <c r="I383" i="28"/>
  <c r="H383" i="28"/>
  <c r="M382" i="28"/>
  <c r="L382" i="28"/>
  <c r="K382" i="28"/>
  <c r="J382" i="28"/>
  <c r="I382" i="28"/>
  <c r="H382" i="28"/>
  <c r="M381" i="28"/>
  <c r="L381" i="28"/>
  <c r="K381" i="28"/>
  <c r="J381" i="28"/>
  <c r="I381" i="28"/>
  <c r="H381" i="28"/>
  <c r="M380" i="28"/>
  <c r="L380" i="28"/>
  <c r="K380" i="28"/>
  <c r="J380" i="28"/>
  <c r="I380" i="28"/>
  <c r="H380" i="28"/>
  <c r="M379" i="28"/>
  <c r="L379" i="28"/>
  <c r="K379" i="28"/>
  <c r="J379" i="28"/>
  <c r="I379" i="28"/>
  <c r="H379" i="28"/>
  <c r="M378" i="28"/>
  <c r="L378" i="28"/>
  <c r="K378" i="28"/>
  <c r="J378" i="28"/>
  <c r="I378" i="28"/>
  <c r="H378" i="28"/>
  <c r="M377" i="28"/>
  <c r="L377" i="28"/>
  <c r="K377" i="28"/>
  <c r="J377" i="28"/>
  <c r="I377" i="28"/>
  <c r="H377" i="28"/>
  <c r="M376" i="28"/>
  <c r="L376" i="28"/>
  <c r="K376" i="28"/>
  <c r="J376" i="28"/>
  <c r="I376" i="28"/>
  <c r="H376" i="28"/>
  <c r="M375" i="28"/>
  <c r="L375" i="28"/>
  <c r="K375" i="28"/>
  <c r="J375" i="28"/>
  <c r="I375" i="28"/>
  <c r="H375" i="28"/>
  <c r="M374" i="28"/>
  <c r="L374" i="28"/>
  <c r="K374" i="28"/>
  <c r="J374" i="28"/>
  <c r="I374" i="28"/>
  <c r="H374" i="28"/>
  <c r="M373" i="28"/>
  <c r="L373" i="28"/>
  <c r="K373" i="28"/>
  <c r="J373" i="28"/>
  <c r="I373" i="28"/>
  <c r="H373" i="28"/>
  <c r="M372" i="28"/>
  <c r="L372" i="28"/>
  <c r="K372" i="28"/>
  <c r="J372" i="28"/>
  <c r="I372" i="28"/>
  <c r="H372" i="28"/>
  <c r="M371" i="28"/>
  <c r="L371" i="28"/>
  <c r="K371" i="28"/>
  <c r="J371" i="28"/>
  <c r="I371" i="28"/>
  <c r="H371" i="28"/>
  <c r="M370" i="28"/>
  <c r="L370" i="28"/>
  <c r="K370" i="28"/>
  <c r="J370" i="28"/>
  <c r="I370" i="28"/>
  <c r="H370" i="28"/>
  <c r="M369" i="28"/>
  <c r="L369" i="28"/>
  <c r="K369" i="28"/>
  <c r="J369" i="28"/>
  <c r="I369" i="28"/>
  <c r="H369" i="28"/>
  <c r="M368" i="28"/>
  <c r="L368" i="28"/>
  <c r="K368" i="28"/>
  <c r="J368" i="28"/>
  <c r="I368" i="28"/>
  <c r="H368" i="28"/>
  <c r="M367" i="28"/>
  <c r="L367" i="28"/>
  <c r="K367" i="28"/>
  <c r="J367" i="28"/>
  <c r="I367" i="28"/>
  <c r="H367" i="28"/>
  <c r="M366" i="28"/>
  <c r="L366" i="28"/>
  <c r="K366" i="28"/>
  <c r="J366" i="28"/>
  <c r="I366" i="28"/>
  <c r="H366" i="28"/>
  <c r="M365" i="28"/>
  <c r="L365" i="28"/>
  <c r="K365" i="28"/>
  <c r="J365" i="28"/>
  <c r="I365" i="28"/>
  <c r="H365" i="28"/>
  <c r="M364" i="28"/>
  <c r="L364" i="28"/>
  <c r="K364" i="28"/>
  <c r="J364" i="28"/>
  <c r="I364" i="28"/>
  <c r="H364" i="28"/>
  <c r="M363" i="28"/>
  <c r="L363" i="28"/>
  <c r="K363" i="28"/>
  <c r="J363" i="28"/>
  <c r="I363" i="28"/>
  <c r="H363" i="28"/>
  <c r="M362" i="28"/>
  <c r="L362" i="28"/>
  <c r="K362" i="28"/>
  <c r="J362" i="28"/>
  <c r="I362" i="28"/>
  <c r="H362" i="28"/>
  <c r="M361" i="28"/>
  <c r="L361" i="28"/>
  <c r="K361" i="28"/>
  <c r="J361" i="28"/>
  <c r="I361" i="28"/>
  <c r="H361" i="28"/>
  <c r="M360" i="28"/>
  <c r="L360" i="28"/>
  <c r="K360" i="28"/>
  <c r="J360" i="28"/>
  <c r="I360" i="28"/>
  <c r="H360" i="28"/>
  <c r="M359" i="28"/>
  <c r="L359" i="28"/>
  <c r="K359" i="28"/>
  <c r="J359" i="28"/>
  <c r="I359" i="28"/>
  <c r="H359" i="28"/>
  <c r="M358" i="28"/>
  <c r="L358" i="28"/>
  <c r="K358" i="28"/>
  <c r="J358" i="28"/>
  <c r="I358" i="28"/>
  <c r="H358" i="28"/>
  <c r="M357" i="28"/>
  <c r="L357" i="28"/>
  <c r="K357" i="28"/>
  <c r="J357" i="28"/>
  <c r="I357" i="28"/>
  <c r="H357" i="28"/>
  <c r="M356" i="28"/>
  <c r="L356" i="28"/>
  <c r="K356" i="28"/>
  <c r="J356" i="28"/>
  <c r="I356" i="28"/>
  <c r="H356" i="28"/>
  <c r="M355" i="28"/>
  <c r="L355" i="28"/>
  <c r="K355" i="28"/>
  <c r="J355" i="28"/>
  <c r="I355" i="28"/>
  <c r="H355" i="28"/>
  <c r="M354" i="28"/>
  <c r="L354" i="28"/>
  <c r="K354" i="28"/>
  <c r="J354" i="28"/>
  <c r="I354" i="28"/>
  <c r="H354" i="28"/>
  <c r="M353" i="28"/>
  <c r="L353" i="28"/>
  <c r="K353" i="28"/>
  <c r="J353" i="28"/>
  <c r="I353" i="28"/>
  <c r="H353" i="28"/>
  <c r="M352" i="28"/>
  <c r="L352" i="28"/>
  <c r="K352" i="28"/>
  <c r="J352" i="28"/>
  <c r="I352" i="28"/>
  <c r="H352" i="28"/>
  <c r="M351" i="28"/>
  <c r="L351" i="28"/>
  <c r="K351" i="28"/>
  <c r="J351" i="28"/>
  <c r="I351" i="28"/>
  <c r="H351" i="28"/>
  <c r="M350" i="28"/>
  <c r="L350" i="28"/>
  <c r="K350" i="28"/>
  <c r="J350" i="28"/>
  <c r="I350" i="28"/>
  <c r="H350" i="28"/>
  <c r="M349" i="28"/>
  <c r="L349" i="28"/>
  <c r="K349" i="28"/>
  <c r="J349" i="28"/>
  <c r="I349" i="28"/>
  <c r="H349" i="28"/>
  <c r="M348" i="28"/>
  <c r="L348" i="28"/>
  <c r="K348" i="28"/>
  <c r="J348" i="28"/>
  <c r="I348" i="28"/>
  <c r="H348" i="28"/>
  <c r="M347" i="28"/>
  <c r="L347" i="28"/>
  <c r="K347" i="28"/>
  <c r="J347" i="28"/>
  <c r="I347" i="28"/>
  <c r="H347" i="28"/>
  <c r="M346" i="28"/>
  <c r="L346" i="28"/>
  <c r="K346" i="28"/>
  <c r="J346" i="28"/>
  <c r="I346" i="28"/>
  <c r="H346" i="28"/>
  <c r="M345" i="28"/>
  <c r="L345" i="28"/>
  <c r="K345" i="28"/>
  <c r="J345" i="28"/>
  <c r="I345" i="28"/>
  <c r="H345" i="28"/>
  <c r="M344" i="28"/>
  <c r="L344" i="28"/>
  <c r="K344" i="28"/>
  <c r="J344" i="28"/>
  <c r="I344" i="28"/>
  <c r="H344" i="28"/>
  <c r="M343" i="28"/>
  <c r="L343" i="28"/>
  <c r="K343" i="28"/>
  <c r="J343" i="28"/>
  <c r="I343" i="28"/>
  <c r="H343" i="28"/>
  <c r="M342" i="28"/>
  <c r="L342" i="28"/>
  <c r="K342" i="28"/>
  <c r="J342" i="28"/>
  <c r="I342" i="28"/>
  <c r="H342" i="28"/>
  <c r="M341" i="28"/>
  <c r="L341" i="28"/>
  <c r="K341" i="28"/>
  <c r="J341" i="28"/>
  <c r="I341" i="28"/>
  <c r="H341" i="28"/>
  <c r="M340" i="28"/>
  <c r="L340" i="28"/>
  <c r="K340" i="28"/>
  <c r="J340" i="28"/>
  <c r="I340" i="28"/>
  <c r="H340" i="28"/>
  <c r="M339" i="28"/>
  <c r="L339" i="28"/>
  <c r="K339" i="28"/>
  <c r="J339" i="28"/>
  <c r="I339" i="28"/>
  <c r="H339" i="28"/>
  <c r="M338" i="28"/>
  <c r="L338" i="28"/>
  <c r="K338" i="28"/>
  <c r="J338" i="28"/>
  <c r="I338" i="28"/>
  <c r="H338" i="28"/>
  <c r="M337" i="28"/>
  <c r="L337" i="28"/>
  <c r="K337" i="28"/>
  <c r="J337" i="28"/>
  <c r="I337" i="28"/>
  <c r="H337" i="28"/>
  <c r="M336" i="28"/>
  <c r="L336" i="28"/>
  <c r="K336" i="28"/>
  <c r="J336" i="28"/>
  <c r="I336" i="28"/>
  <c r="H336" i="28"/>
  <c r="M335" i="28"/>
  <c r="L335" i="28"/>
  <c r="K335" i="28"/>
  <c r="J335" i="28"/>
  <c r="I335" i="28"/>
  <c r="H335" i="28"/>
  <c r="M334" i="28"/>
  <c r="L334" i="28"/>
  <c r="K334" i="28"/>
  <c r="J334" i="28"/>
  <c r="I334" i="28"/>
  <c r="H334" i="28"/>
  <c r="M333" i="28"/>
  <c r="L333" i="28"/>
  <c r="K333" i="28"/>
  <c r="J333" i="28"/>
  <c r="I333" i="28"/>
  <c r="H333" i="28"/>
  <c r="M332" i="28"/>
  <c r="L332" i="28"/>
  <c r="K332" i="28"/>
  <c r="J332" i="28"/>
  <c r="I332" i="28"/>
  <c r="H332" i="28"/>
  <c r="M331" i="28"/>
  <c r="L331" i="28"/>
  <c r="K331" i="28"/>
  <c r="J331" i="28"/>
  <c r="I331" i="28"/>
  <c r="H331" i="28"/>
  <c r="M330" i="28"/>
  <c r="L330" i="28"/>
  <c r="K330" i="28"/>
  <c r="J330" i="28"/>
  <c r="I330" i="28"/>
  <c r="H330" i="28"/>
  <c r="M329" i="28"/>
  <c r="L329" i="28"/>
  <c r="K329" i="28"/>
  <c r="J329" i="28"/>
  <c r="I329" i="28"/>
  <c r="H329" i="28"/>
  <c r="M328" i="28"/>
  <c r="L328" i="28"/>
  <c r="K328" i="28"/>
  <c r="J328" i="28"/>
  <c r="I328" i="28"/>
  <c r="H328" i="28"/>
  <c r="M327" i="28"/>
  <c r="L327" i="28"/>
  <c r="K327" i="28"/>
  <c r="J327" i="28"/>
  <c r="I327" i="28"/>
  <c r="H327" i="28"/>
  <c r="M326" i="28"/>
  <c r="L326" i="28"/>
  <c r="K326" i="28"/>
  <c r="J326" i="28"/>
  <c r="I326" i="28"/>
  <c r="H326" i="28"/>
  <c r="M325" i="28"/>
  <c r="L325" i="28"/>
  <c r="K325" i="28"/>
  <c r="J325" i="28"/>
  <c r="I325" i="28"/>
  <c r="H325" i="28"/>
  <c r="M324" i="28"/>
  <c r="L324" i="28"/>
  <c r="K324" i="28"/>
  <c r="J324" i="28"/>
  <c r="I324" i="28"/>
  <c r="H324" i="28"/>
  <c r="M323" i="28"/>
  <c r="L323" i="28"/>
  <c r="K323" i="28"/>
  <c r="J323" i="28"/>
  <c r="I323" i="28"/>
  <c r="H323" i="28"/>
  <c r="M322" i="28"/>
  <c r="L322" i="28"/>
  <c r="K322" i="28"/>
  <c r="J322" i="28"/>
  <c r="I322" i="28"/>
  <c r="H322" i="28"/>
  <c r="M321" i="28"/>
  <c r="L321" i="28"/>
  <c r="K321" i="28"/>
  <c r="J321" i="28"/>
  <c r="I321" i="28"/>
  <c r="H321" i="28"/>
  <c r="M320" i="28"/>
  <c r="L320" i="28"/>
  <c r="K320" i="28"/>
  <c r="J320" i="28"/>
  <c r="I320" i="28"/>
  <c r="H320" i="28"/>
  <c r="M319" i="28"/>
  <c r="L319" i="28"/>
  <c r="K319" i="28"/>
  <c r="J319" i="28"/>
  <c r="I319" i="28"/>
  <c r="H319" i="28"/>
  <c r="M318" i="28"/>
  <c r="L318" i="28"/>
  <c r="K318" i="28"/>
  <c r="J318" i="28"/>
  <c r="I318" i="28"/>
  <c r="H318" i="28"/>
  <c r="M317" i="28"/>
  <c r="L317" i="28"/>
  <c r="K317" i="28"/>
  <c r="J317" i="28"/>
  <c r="I317" i="28"/>
  <c r="H317" i="28"/>
  <c r="M316" i="28"/>
  <c r="L316" i="28"/>
  <c r="K316" i="28"/>
  <c r="J316" i="28"/>
  <c r="I316" i="28"/>
  <c r="H316" i="28"/>
  <c r="M315" i="28"/>
  <c r="L315" i="28"/>
  <c r="K315" i="28"/>
  <c r="J315" i="28"/>
  <c r="I315" i="28"/>
  <c r="H315" i="28"/>
  <c r="M314" i="28"/>
  <c r="L314" i="28"/>
  <c r="K314" i="28"/>
  <c r="J314" i="28"/>
  <c r="I314" i="28"/>
  <c r="H314" i="28"/>
  <c r="M313" i="28"/>
  <c r="L313" i="28"/>
  <c r="K313" i="28"/>
  <c r="J313" i="28"/>
  <c r="I313" i="28"/>
  <c r="H313" i="28"/>
  <c r="M312" i="28"/>
  <c r="L312" i="28"/>
  <c r="K312" i="28"/>
  <c r="J312" i="28"/>
  <c r="I312" i="28"/>
  <c r="H312" i="28"/>
  <c r="M311" i="28"/>
  <c r="L311" i="28"/>
  <c r="K311" i="28"/>
  <c r="J311" i="28"/>
  <c r="I311" i="28"/>
  <c r="H311" i="28"/>
  <c r="M310" i="28"/>
  <c r="L310" i="28"/>
  <c r="K310" i="28"/>
  <c r="J310" i="28"/>
  <c r="I310" i="28"/>
  <c r="H310" i="28"/>
  <c r="M309" i="28"/>
  <c r="L309" i="28"/>
  <c r="K309" i="28"/>
  <c r="J309" i="28"/>
  <c r="I309" i="28"/>
  <c r="H309" i="28"/>
  <c r="M308" i="28"/>
  <c r="L308" i="28"/>
  <c r="K308" i="28"/>
  <c r="J308" i="28"/>
  <c r="I308" i="28"/>
  <c r="H308" i="28"/>
  <c r="M307" i="28"/>
  <c r="L307" i="28"/>
  <c r="K307" i="28"/>
  <c r="J307" i="28"/>
  <c r="I307" i="28"/>
  <c r="H307" i="28"/>
  <c r="M306" i="28"/>
  <c r="L306" i="28"/>
  <c r="K306" i="28"/>
  <c r="J306" i="28"/>
  <c r="I306" i="28"/>
  <c r="H306" i="28"/>
  <c r="M305" i="28"/>
  <c r="L305" i="28"/>
  <c r="K305" i="28"/>
  <c r="J305" i="28"/>
  <c r="I305" i="28"/>
  <c r="H305" i="28"/>
  <c r="M304" i="28"/>
  <c r="L304" i="28"/>
  <c r="K304" i="28"/>
  <c r="J304" i="28"/>
  <c r="I304" i="28"/>
  <c r="H304" i="28"/>
  <c r="M303" i="28"/>
  <c r="L303" i="28"/>
  <c r="K303" i="28"/>
  <c r="J303" i="28"/>
  <c r="I303" i="28"/>
  <c r="H303" i="28"/>
  <c r="M302" i="28"/>
  <c r="L302" i="28"/>
  <c r="K302" i="28"/>
  <c r="J302" i="28"/>
  <c r="I302" i="28"/>
  <c r="H302" i="28"/>
  <c r="M301" i="28"/>
  <c r="L301" i="28"/>
  <c r="K301" i="28"/>
  <c r="J301" i="28"/>
  <c r="I301" i="28"/>
  <c r="H301" i="28"/>
  <c r="M300" i="28"/>
  <c r="L300" i="28"/>
  <c r="K300" i="28"/>
  <c r="J300" i="28"/>
  <c r="I300" i="28"/>
  <c r="H300" i="28"/>
  <c r="M299" i="28"/>
  <c r="L299" i="28"/>
  <c r="K299" i="28"/>
  <c r="J299" i="28"/>
  <c r="I299" i="28"/>
  <c r="H299" i="28"/>
  <c r="M298" i="28"/>
  <c r="L298" i="28"/>
  <c r="K298" i="28"/>
  <c r="J298" i="28"/>
  <c r="I298" i="28"/>
  <c r="H298" i="28"/>
  <c r="M297" i="28"/>
  <c r="L297" i="28"/>
  <c r="K297" i="28"/>
  <c r="J297" i="28"/>
  <c r="I297" i="28"/>
  <c r="H297" i="28"/>
  <c r="M296" i="28"/>
  <c r="L296" i="28"/>
  <c r="K296" i="28"/>
  <c r="J296" i="28"/>
  <c r="I296" i="28"/>
  <c r="H296" i="28"/>
  <c r="M295" i="28"/>
  <c r="L295" i="28"/>
  <c r="K295" i="28"/>
  <c r="J295" i="28"/>
  <c r="I295" i="28"/>
  <c r="H295" i="28"/>
  <c r="M294" i="28"/>
  <c r="L294" i="28"/>
  <c r="K294" i="28"/>
  <c r="J294" i="28"/>
  <c r="I294" i="28"/>
  <c r="H294" i="28"/>
  <c r="M293" i="28"/>
  <c r="L293" i="28"/>
  <c r="K293" i="28"/>
  <c r="J293" i="28"/>
  <c r="I293" i="28"/>
  <c r="H293" i="28"/>
  <c r="M292" i="28"/>
  <c r="L292" i="28"/>
  <c r="K292" i="28"/>
  <c r="J292" i="28"/>
  <c r="I292" i="28"/>
  <c r="H292" i="28"/>
  <c r="M291" i="28"/>
  <c r="L291" i="28"/>
  <c r="K291" i="28"/>
  <c r="J291" i="28"/>
  <c r="I291" i="28"/>
  <c r="H291" i="28"/>
  <c r="M290" i="28"/>
  <c r="L290" i="28"/>
  <c r="K290" i="28"/>
  <c r="J290" i="28"/>
  <c r="I290" i="28"/>
  <c r="H290" i="28"/>
  <c r="M289" i="28"/>
  <c r="L289" i="28"/>
  <c r="K289" i="28"/>
  <c r="J289" i="28"/>
  <c r="I289" i="28"/>
  <c r="H289" i="28"/>
  <c r="M288" i="28"/>
  <c r="L288" i="28"/>
  <c r="K288" i="28"/>
  <c r="J288" i="28"/>
  <c r="I288" i="28"/>
  <c r="H288" i="28"/>
  <c r="M287" i="28"/>
  <c r="L287" i="28"/>
  <c r="K287" i="28"/>
  <c r="J287" i="28"/>
  <c r="I287" i="28"/>
  <c r="H287" i="28"/>
  <c r="M286" i="28"/>
  <c r="L286" i="28"/>
  <c r="K286" i="28"/>
  <c r="J286" i="28"/>
  <c r="I286" i="28"/>
  <c r="H286" i="28"/>
  <c r="M285" i="28"/>
  <c r="L285" i="28"/>
  <c r="K285" i="28"/>
  <c r="J285" i="28"/>
  <c r="I285" i="28"/>
  <c r="H285" i="28"/>
  <c r="M284" i="28"/>
  <c r="L284" i="28"/>
  <c r="K284" i="28"/>
  <c r="J284" i="28"/>
  <c r="I284" i="28"/>
  <c r="H284" i="28"/>
  <c r="M283" i="28"/>
  <c r="L283" i="28"/>
  <c r="K283" i="28"/>
  <c r="J283" i="28"/>
  <c r="I283" i="28"/>
  <c r="H283" i="28"/>
  <c r="M282" i="28"/>
  <c r="L282" i="28"/>
  <c r="K282" i="28"/>
  <c r="J282" i="28"/>
  <c r="I282" i="28"/>
  <c r="H282" i="28"/>
  <c r="M281" i="28"/>
  <c r="L281" i="28"/>
  <c r="K281" i="28"/>
  <c r="J281" i="28"/>
  <c r="I281" i="28"/>
  <c r="H281" i="28"/>
  <c r="M280" i="28"/>
  <c r="L280" i="28"/>
  <c r="K280" i="28"/>
  <c r="J280" i="28"/>
  <c r="I280" i="28"/>
  <c r="H280" i="28"/>
  <c r="M279" i="28"/>
  <c r="L279" i="28"/>
  <c r="K279" i="28"/>
  <c r="J279" i="28"/>
  <c r="I279" i="28"/>
  <c r="H279" i="28"/>
  <c r="M278" i="28"/>
  <c r="L278" i="28"/>
  <c r="K278" i="28"/>
  <c r="J278" i="28"/>
  <c r="I278" i="28"/>
  <c r="H278" i="28"/>
  <c r="M277" i="28"/>
  <c r="L277" i="28"/>
  <c r="K277" i="28"/>
  <c r="J277" i="28"/>
  <c r="I277" i="28"/>
  <c r="H277" i="28"/>
  <c r="M276" i="28"/>
  <c r="L276" i="28"/>
  <c r="K276" i="28"/>
  <c r="J276" i="28"/>
  <c r="I276" i="28"/>
  <c r="H276" i="28"/>
  <c r="M275" i="28"/>
  <c r="L275" i="28"/>
  <c r="K275" i="28"/>
  <c r="J275" i="28"/>
  <c r="I275" i="28"/>
  <c r="H275" i="28"/>
  <c r="M274" i="28"/>
  <c r="L274" i="28"/>
  <c r="K274" i="28"/>
  <c r="J274" i="28"/>
  <c r="I274" i="28"/>
  <c r="H274" i="28"/>
  <c r="M273" i="28"/>
  <c r="L273" i="28"/>
  <c r="K273" i="28"/>
  <c r="J273" i="28"/>
  <c r="I273" i="28"/>
  <c r="H273" i="28"/>
  <c r="M272" i="28"/>
  <c r="L272" i="28"/>
  <c r="K272" i="28"/>
  <c r="J272" i="28"/>
  <c r="I272" i="28"/>
  <c r="H272" i="28"/>
  <c r="M271" i="28"/>
  <c r="L271" i="28"/>
  <c r="K271" i="28"/>
  <c r="J271" i="28"/>
  <c r="I271" i="28"/>
  <c r="H271" i="28"/>
  <c r="M270" i="28"/>
  <c r="L270" i="28"/>
  <c r="K270" i="28"/>
  <c r="J270" i="28"/>
  <c r="I270" i="28"/>
  <c r="H270" i="28"/>
  <c r="M269" i="28"/>
  <c r="L269" i="28"/>
  <c r="K269" i="28"/>
  <c r="J269" i="28"/>
  <c r="I269" i="28"/>
  <c r="H269" i="28"/>
  <c r="M268" i="28"/>
  <c r="L268" i="28"/>
  <c r="K268" i="28"/>
  <c r="J268" i="28"/>
  <c r="I268" i="28"/>
  <c r="H268" i="28"/>
  <c r="M267" i="28"/>
  <c r="L267" i="28"/>
  <c r="K267" i="28"/>
  <c r="J267" i="28"/>
  <c r="I267" i="28"/>
  <c r="H267" i="28"/>
  <c r="M266" i="28"/>
  <c r="L266" i="28"/>
  <c r="K266" i="28"/>
  <c r="J266" i="28"/>
  <c r="I266" i="28"/>
  <c r="H266" i="28"/>
  <c r="M265" i="28"/>
  <c r="L265" i="28"/>
  <c r="K265" i="28"/>
  <c r="J265" i="28"/>
  <c r="I265" i="28"/>
  <c r="H265" i="28"/>
  <c r="M264" i="28"/>
  <c r="L264" i="28"/>
  <c r="K264" i="28"/>
  <c r="J264" i="28"/>
  <c r="I264" i="28"/>
  <c r="H264" i="28"/>
  <c r="M263" i="28"/>
  <c r="L263" i="28"/>
  <c r="K263" i="28"/>
  <c r="J263" i="28"/>
  <c r="I263" i="28"/>
  <c r="H263" i="28"/>
  <c r="M262" i="28"/>
  <c r="L262" i="28"/>
  <c r="K262" i="28"/>
  <c r="J262" i="28"/>
  <c r="I262" i="28"/>
  <c r="H262" i="28"/>
  <c r="M261" i="28"/>
  <c r="L261" i="28"/>
  <c r="K261" i="28"/>
  <c r="J261" i="28"/>
  <c r="I261" i="28"/>
  <c r="H261" i="28"/>
  <c r="M260" i="28"/>
  <c r="L260" i="28"/>
  <c r="K260" i="28"/>
  <c r="J260" i="28"/>
  <c r="I260" i="28"/>
  <c r="H260" i="28"/>
  <c r="M259" i="28"/>
  <c r="L259" i="28"/>
  <c r="K259" i="28"/>
  <c r="J259" i="28"/>
  <c r="I259" i="28"/>
  <c r="H259" i="28"/>
  <c r="M258" i="28"/>
  <c r="L258" i="28"/>
  <c r="K258" i="28"/>
  <c r="J258" i="28"/>
  <c r="I258" i="28"/>
  <c r="H258" i="28"/>
  <c r="M257" i="28"/>
  <c r="L257" i="28"/>
  <c r="K257" i="28"/>
  <c r="J257" i="28"/>
  <c r="I257" i="28"/>
  <c r="H257" i="28"/>
  <c r="M256" i="28"/>
  <c r="L256" i="28"/>
  <c r="K256" i="28"/>
  <c r="J256" i="28"/>
  <c r="I256" i="28"/>
  <c r="H256" i="28"/>
  <c r="M255" i="28"/>
  <c r="L255" i="28"/>
  <c r="K255" i="28"/>
  <c r="J255" i="28"/>
  <c r="I255" i="28"/>
  <c r="H255" i="28"/>
  <c r="M254" i="28"/>
  <c r="L254" i="28"/>
  <c r="K254" i="28"/>
  <c r="J254" i="28"/>
  <c r="I254" i="28"/>
  <c r="H254" i="28"/>
  <c r="M253" i="28"/>
  <c r="L253" i="28"/>
  <c r="K253" i="28"/>
  <c r="J253" i="28"/>
  <c r="I253" i="28"/>
  <c r="H253" i="28"/>
  <c r="M252" i="28"/>
  <c r="L252" i="28"/>
  <c r="K252" i="28"/>
  <c r="J252" i="28"/>
  <c r="I252" i="28"/>
  <c r="H252" i="28"/>
  <c r="M251" i="28"/>
  <c r="L251" i="28"/>
  <c r="K251" i="28"/>
  <c r="J251" i="28"/>
  <c r="I251" i="28"/>
  <c r="H251" i="28"/>
  <c r="M250" i="28"/>
  <c r="L250" i="28"/>
  <c r="K250" i="28"/>
  <c r="J250" i="28"/>
  <c r="I250" i="28"/>
  <c r="H250" i="28"/>
  <c r="M249" i="28"/>
  <c r="L249" i="28"/>
  <c r="K249" i="28"/>
  <c r="J249" i="28"/>
  <c r="I249" i="28"/>
  <c r="H249" i="28"/>
  <c r="M248" i="28"/>
  <c r="L248" i="28"/>
  <c r="K248" i="28"/>
  <c r="J248" i="28"/>
  <c r="I248" i="28"/>
  <c r="H248" i="28"/>
  <c r="M247" i="28"/>
  <c r="L247" i="28"/>
  <c r="K247" i="28"/>
  <c r="J247" i="28"/>
  <c r="I247" i="28"/>
  <c r="H247" i="28"/>
  <c r="M246" i="28"/>
  <c r="L246" i="28"/>
  <c r="K246" i="28"/>
  <c r="J246" i="28"/>
  <c r="I246" i="28"/>
  <c r="H246" i="28"/>
  <c r="M245" i="28"/>
  <c r="L245" i="28"/>
  <c r="K245" i="28"/>
  <c r="J245" i="28"/>
  <c r="I245" i="28"/>
  <c r="H245" i="28"/>
  <c r="M244" i="28"/>
  <c r="L244" i="28"/>
  <c r="K244" i="28"/>
  <c r="J244" i="28"/>
  <c r="I244" i="28"/>
  <c r="H244" i="28"/>
  <c r="M243" i="28"/>
  <c r="L243" i="28"/>
  <c r="K243" i="28"/>
  <c r="J243" i="28"/>
  <c r="I243" i="28"/>
  <c r="H243" i="28"/>
  <c r="M242" i="28"/>
  <c r="L242" i="28"/>
  <c r="K242" i="28"/>
  <c r="J242" i="28"/>
  <c r="I242" i="28"/>
  <c r="H242" i="28"/>
  <c r="M241" i="28"/>
  <c r="L241" i="28"/>
  <c r="K241" i="28"/>
  <c r="J241" i="28"/>
  <c r="I241" i="28"/>
  <c r="H241" i="28"/>
  <c r="M240" i="28"/>
  <c r="L240" i="28"/>
  <c r="K240" i="28"/>
  <c r="J240" i="28"/>
  <c r="I240" i="28"/>
  <c r="H240" i="28"/>
  <c r="M239" i="28"/>
  <c r="L239" i="28"/>
  <c r="K239" i="28"/>
  <c r="J239" i="28"/>
  <c r="I239" i="28"/>
  <c r="H239" i="28"/>
  <c r="M238" i="28"/>
  <c r="L238" i="28"/>
  <c r="K238" i="28"/>
  <c r="J238" i="28"/>
  <c r="I238" i="28"/>
  <c r="H238" i="28"/>
  <c r="M237" i="28"/>
  <c r="L237" i="28"/>
  <c r="K237" i="28"/>
  <c r="J237" i="28"/>
  <c r="I237" i="28"/>
  <c r="H237" i="28"/>
  <c r="M236" i="28"/>
  <c r="L236" i="28"/>
  <c r="K236" i="28"/>
  <c r="J236" i="28"/>
  <c r="I236" i="28"/>
  <c r="H236" i="28"/>
  <c r="M235" i="28"/>
  <c r="L235" i="28"/>
  <c r="K235" i="28"/>
  <c r="J235" i="28"/>
  <c r="I235" i="28"/>
  <c r="H235" i="28"/>
  <c r="M234" i="28"/>
  <c r="L234" i="28"/>
  <c r="K234" i="28"/>
  <c r="J234" i="28"/>
  <c r="I234" i="28"/>
  <c r="H234" i="28"/>
  <c r="M233" i="28"/>
  <c r="L233" i="28"/>
  <c r="K233" i="28"/>
  <c r="J233" i="28"/>
  <c r="I233" i="28"/>
  <c r="H233" i="28"/>
  <c r="M232" i="28"/>
  <c r="L232" i="28"/>
  <c r="K232" i="28"/>
  <c r="J232" i="28"/>
  <c r="I232" i="28"/>
  <c r="H232" i="28"/>
  <c r="M231" i="28"/>
  <c r="L231" i="28"/>
  <c r="K231" i="28"/>
  <c r="J231" i="28"/>
  <c r="I231" i="28"/>
  <c r="H231" i="28"/>
  <c r="M230" i="28"/>
  <c r="L230" i="28"/>
  <c r="K230" i="28"/>
  <c r="J230" i="28"/>
  <c r="I230" i="28"/>
  <c r="H230" i="28"/>
  <c r="M229" i="28"/>
  <c r="L229" i="28"/>
  <c r="K229" i="28"/>
  <c r="J229" i="28"/>
  <c r="I229" i="28"/>
  <c r="H229" i="28"/>
  <c r="M228" i="28"/>
  <c r="L228" i="28"/>
  <c r="K228" i="28"/>
  <c r="J228" i="28"/>
  <c r="I228" i="28"/>
  <c r="H228" i="28"/>
  <c r="M227" i="28"/>
  <c r="L227" i="28"/>
  <c r="K227" i="28"/>
  <c r="J227" i="28"/>
  <c r="I227" i="28"/>
  <c r="H227" i="28"/>
  <c r="M226" i="28"/>
  <c r="L226" i="28"/>
  <c r="K226" i="28"/>
  <c r="J226" i="28"/>
  <c r="I226" i="28"/>
  <c r="H226" i="28"/>
  <c r="M225" i="28"/>
  <c r="L225" i="28"/>
  <c r="K225" i="28"/>
  <c r="J225" i="28"/>
  <c r="I225" i="28"/>
  <c r="H225" i="28"/>
  <c r="M224" i="28"/>
  <c r="L224" i="28"/>
  <c r="K224" i="28"/>
  <c r="J224" i="28"/>
  <c r="I224" i="28"/>
  <c r="H224" i="28"/>
  <c r="M223" i="28"/>
  <c r="L223" i="28"/>
  <c r="K223" i="28"/>
  <c r="J223" i="28"/>
  <c r="I223" i="28"/>
  <c r="H223" i="28"/>
  <c r="M222" i="28"/>
  <c r="L222" i="28"/>
  <c r="K222" i="28"/>
  <c r="J222" i="28"/>
  <c r="I222" i="28"/>
  <c r="H222" i="28"/>
  <c r="M221" i="28"/>
  <c r="L221" i="28"/>
  <c r="K221" i="28"/>
  <c r="J221" i="28"/>
  <c r="I221" i="28"/>
  <c r="H221" i="28"/>
  <c r="M220" i="28"/>
  <c r="L220" i="28"/>
  <c r="K220" i="28"/>
  <c r="J220" i="28"/>
  <c r="I220" i="28"/>
  <c r="H220" i="28"/>
  <c r="M219" i="28"/>
  <c r="L219" i="28"/>
  <c r="K219" i="28"/>
  <c r="J219" i="28"/>
  <c r="I219" i="28"/>
  <c r="H219" i="28"/>
  <c r="M218" i="28"/>
  <c r="L218" i="28"/>
  <c r="K218" i="28"/>
  <c r="J218" i="28"/>
  <c r="I218" i="28"/>
  <c r="H218" i="28"/>
  <c r="M217" i="28"/>
  <c r="L217" i="28"/>
  <c r="K217" i="28"/>
  <c r="J217" i="28"/>
  <c r="I217" i="28"/>
  <c r="H217" i="28"/>
  <c r="M216" i="28"/>
  <c r="L216" i="28"/>
  <c r="K216" i="28"/>
  <c r="J216" i="28"/>
  <c r="I216" i="28"/>
  <c r="H216" i="28"/>
  <c r="M215" i="28"/>
  <c r="L215" i="28"/>
  <c r="K215" i="28"/>
  <c r="J215" i="28"/>
  <c r="I215" i="28"/>
  <c r="H215" i="28"/>
  <c r="M214" i="28"/>
  <c r="L214" i="28"/>
  <c r="K214" i="28"/>
  <c r="J214" i="28"/>
  <c r="I214" i="28"/>
  <c r="H214" i="28"/>
  <c r="M213" i="28"/>
  <c r="L213" i="28"/>
  <c r="K213" i="28"/>
  <c r="J213" i="28"/>
  <c r="I213" i="28"/>
  <c r="H213" i="28"/>
  <c r="M212" i="28"/>
  <c r="L212" i="28"/>
  <c r="K212" i="28"/>
  <c r="J212" i="28"/>
  <c r="I212" i="28"/>
  <c r="H212" i="28"/>
  <c r="M211" i="28"/>
  <c r="L211" i="28"/>
  <c r="K211" i="28"/>
  <c r="J211" i="28"/>
  <c r="I211" i="28"/>
  <c r="H211" i="28"/>
  <c r="M210" i="28"/>
  <c r="L210" i="28"/>
  <c r="K210" i="28"/>
  <c r="J210" i="28"/>
  <c r="I210" i="28"/>
  <c r="H210" i="28"/>
  <c r="M209" i="28"/>
  <c r="L209" i="28"/>
  <c r="K209" i="28"/>
  <c r="J209" i="28"/>
  <c r="I209" i="28"/>
  <c r="H209" i="28"/>
  <c r="M208" i="28"/>
  <c r="L208" i="28"/>
  <c r="K208" i="28"/>
  <c r="J208" i="28"/>
  <c r="I208" i="28"/>
  <c r="H208" i="28"/>
  <c r="M207" i="28"/>
  <c r="L207" i="28"/>
  <c r="K207" i="28"/>
  <c r="J207" i="28"/>
  <c r="I207" i="28"/>
  <c r="H207" i="28"/>
  <c r="M206" i="28"/>
  <c r="L206" i="28"/>
  <c r="K206" i="28"/>
  <c r="J206" i="28"/>
  <c r="I206" i="28"/>
  <c r="H206" i="28"/>
  <c r="M205" i="28"/>
  <c r="L205" i="28"/>
  <c r="K205" i="28"/>
  <c r="J205" i="28"/>
  <c r="I205" i="28"/>
  <c r="H205" i="28"/>
  <c r="M204" i="28"/>
  <c r="L204" i="28"/>
  <c r="K204" i="28"/>
  <c r="J204" i="28"/>
  <c r="I204" i="28"/>
  <c r="H204" i="28"/>
  <c r="M203" i="28"/>
  <c r="L203" i="28"/>
  <c r="K203" i="28"/>
  <c r="J203" i="28"/>
  <c r="I203" i="28"/>
  <c r="H203" i="28"/>
  <c r="M202" i="28"/>
  <c r="L202" i="28"/>
  <c r="K202" i="28"/>
  <c r="J202" i="28"/>
  <c r="I202" i="28"/>
  <c r="H202" i="28"/>
  <c r="M201" i="28"/>
  <c r="L201" i="28"/>
  <c r="K201" i="28"/>
  <c r="J201" i="28"/>
  <c r="I201" i="28"/>
  <c r="H201" i="28"/>
  <c r="M200" i="28"/>
  <c r="L200" i="28"/>
  <c r="K200" i="28"/>
  <c r="J200" i="28"/>
  <c r="I200" i="28"/>
  <c r="H200" i="28"/>
  <c r="M199" i="28"/>
  <c r="L199" i="28"/>
  <c r="K199" i="28"/>
  <c r="J199" i="28"/>
  <c r="I199" i="28"/>
  <c r="H199" i="28"/>
  <c r="M198" i="28"/>
  <c r="L198" i="28"/>
  <c r="K198" i="28"/>
  <c r="J198" i="28"/>
  <c r="I198" i="28"/>
  <c r="H198" i="28"/>
  <c r="M197" i="28"/>
  <c r="L197" i="28"/>
  <c r="K197" i="28"/>
  <c r="J197" i="28"/>
  <c r="I197" i="28"/>
  <c r="H197" i="28"/>
  <c r="M196" i="28"/>
  <c r="L196" i="28"/>
  <c r="K196" i="28"/>
  <c r="J196" i="28"/>
  <c r="I196" i="28"/>
  <c r="H196" i="28"/>
  <c r="M195" i="28"/>
  <c r="L195" i="28"/>
  <c r="K195" i="28"/>
  <c r="J195" i="28"/>
  <c r="I195" i="28"/>
  <c r="H195" i="28"/>
  <c r="M194" i="28"/>
  <c r="L194" i="28"/>
  <c r="K194" i="28"/>
  <c r="J194" i="28"/>
  <c r="I194" i="28"/>
  <c r="H194" i="28"/>
  <c r="M193" i="28"/>
  <c r="L193" i="28"/>
  <c r="K193" i="28"/>
  <c r="J193" i="28"/>
  <c r="I193" i="28"/>
  <c r="H193" i="28"/>
  <c r="M192" i="28"/>
  <c r="L192" i="28"/>
  <c r="K192" i="28"/>
  <c r="J192" i="28"/>
  <c r="I192" i="28"/>
  <c r="H192" i="28"/>
  <c r="M191" i="28"/>
  <c r="L191" i="28"/>
  <c r="K191" i="28"/>
  <c r="J191" i="28"/>
  <c r="I191" i="28"/>
  <c r="H191" i="28"/>
  <c r="M190" i="28"/>
  <c r="L190" i="28"/>
  <c r="K190" i="28"/>
  <c r="J190" i="28"/>
  <c r="I190" i="28"/>
  <c r="H190" i="28"/>
  <c r="M189" i="28"/>
  <c r="L189" i="28"/>
  <c r="K189" i="28"/>
  <c r="J189" i="28"/>
  <c r="I189" i="28"/>
  <c r="H189" i="28"/>
  <c r="M188" i="28"/>
  <c r="L188" i="28"/>
  <c r="K188" i="28"/>
  <c r="J188" i="28"/>
  <c r="I188" i="28"/>
  <c r="H188" i="28"/>
  <c r="M187" i="28"/>
  <c r="L187" i="28"/>
  <c r="K187" i="28"/>
  <c r="J187" i="28"/>
  <c r="I187" i="28"/>
  <c r="H187" i="28"/>
  <c r="M186" i="28"/>
  <c r="L186" i="28"/>
  <c r="K186" i="28"/>
  <c r="J186" i="28"/>
  <c r="I186" i="28"/>
  <c r="H186" i="28"/>
  <c r="M185" i="28"/>
  <c r="L185" i="28"/>
  <c r="K185" i="28"/>
  <c r="J185" i="28"/>
  <c r="I185" i="28"/>
  <c r="H185" i="28"/>
  <c r="M184" i="28"/>
  <c r="L184" i="28"/>
  <c r="K184" i="28"/>
  <c r="J184" i="28"/>
  <c r="I184" i="28"/>
  <c r="H184" i="28"/>
  <c r="M183" i="28"/>
  <c r="L183" i="28"/>
  <c r="K183" i="28"/>
  <c r="J183" i="28"/>
  <c r="I183" i="28"/>
  <c r="H183" i="28"/>
  <c r="M182" i="28"/>
  <c r="L182" i="28"/>
  <c r="K182" i="28"/>
  <c r="J182" i="28"/>
  <c r="I182" i="28"/>
  <c r="H182" i="28"/>
  <c r="M181" i="28"/>
  <c r="L181" i="28"/>
  <c r="K181" i="28"/>
  <c r="J181" i="28"/>
  <c r="I181" i="28"/>
  <c r="H181" i="28"/>
  <c r="M180" i="28"/>
  <c r="L180" i="28"/>
  <c r="K180" i="28"/>
  <c r="J180" i="28"/>
  <c r="I180" i="28"/>
  <c r="H180" i="28"/>
  <c r="M179" i="28"/>
  <c r="L179" i="28"/>
  <c r="K179" i="28"/>
  <c r="J179" i="28"/>
  <c r="I179" i="28"/>
  <c r="H179" i="28"/>
  <c r="M178" i="28"/>
  <c r="L178" i="28"/>
  <c r="K178" i="28"/>
  <c r="J178" i="28"/>
  <c r="I178" i="28"/>
  <c r="H178" i="28"/>
  <c r="M177" i="28"/>
  <c r="L177" i="28"/>
  <c r="K177" i="28"/>
  <c r="J177" i="28"/>
  <c r="I177" i="28"/>
  <c r="H177" i="28"/>
  <c r="M176" i="28"/>
  <c r="L176" i="28"/>
  <c r="K176" i="28"/>
  <c r="J176" i="28"/>
  <c r="I176" i="28"/>
  <c r="H176" i="28"/>
  <c r="M175" i="28"/>
  <c r="L175" i="28"/>
  <c r="K175" i="28"/>
  <c r="J175" i="28"/>
  <c r="I175" i="28"/>
  <c r="H175" i="28"/>
  <c r="M174" i="28"/>
  <c r="L174" i="28"/>
  <c r="K174" i="28"/>
  <c r="J174" i="28"/>
  <c r="I174" i="28"/>
  <c r="H174" i="28"/>
  <c r="M173" i="28"/>
  <c r="L173" i="28"/>
  <c r="K173" i="28"/>
  <c r="J173" i="28"/>
  <c r="I173" i="28"/>
  <c r="H173" i="28"/>
  <c r="M172" i="28"/>
  <c r="L172" i="28"/>
  <c r="K172" i="28"/>
  <c r="J172" i="28"/>
  <c r="I172" i="28"/>
  <c r="H172" i="28"/>
  <c r="M171" i="28"/>
  <c r="L171" i="28"/>
  <c r="K171" i="28"/>
  <c r="J171" i="28"/>
  <c r="I171" i="28"/>
  <c r="H171" i="28"/>
  <c r="M170" i="28"/>
  <c r="L170" i="28"/>
  <c r="K170" i="28"/>
  <c r="J170" i="28"/>
  <c r="I170" i="28"/>
  <c r="H170" i="28"/>
  <c r="M169" i="28"/>
  <c r="L169" i="28"/>
  <c r="K169" i="28"/>
  <c r="J169" i="28"/>
  <c r="I169" i="28"/>
  <c r="H169" i="28"/>
  <c r="M168" i="28"/>
  <c r="L168" i="28"/>
  <c r="K168" i="28"/>
  <c r="J168" i="28"/>
  <c r="I168" i="28"/>
  <c r="H168" i="28"/>
  <c r="M167" i="28"/>
  <c r="L167" i="28"/>
  <c r="K167" i="28"/>
  <c r="J167" i="28"/>
  <c r="I167" i="28"/>
  <c r="H167" i="28"/>
  <c r="M166" i="28"/>
  <c r="L166" i="28"/>
  <c r="K166" i="28"/>
  <c r="J166" i="28"/>
  <c r="I166" i="28"/>
  <c r="H166" i="28"/>
  <c r="M165" i="28"/>
  <c r="L165" i="28"/>
  <c r="K165" i="28"/>
  <c r="J165" i="28"/>
  <c r="I165" i="28"/>
  <c r="H165" i="28"/>
  <c r="M164" i="28"/>
  <c r="L164" i="28"/>
  <c r="K164" i="28"/>
  <c r="J164" i="28"/>
  <c r="I164" i="28"/>
  <c r="H164" i="28"/>
  <c r="M163" i="28"/>
  <c r="L163" i="28"/>
  <c r="K163" i="28"/>
  <c r="J163" i="28"/>
  <c r="I163" i="28"/>
  <c r="H163" i="28"/>
  <c r="M162" i="28"/>
  <c r="L162" i="28"/>
  <c r="K162" i="28"/>
  <c r="J162" i="28"/>
  <c r="I162" i="28"/>
  <c r="H162" i="28"/>
  <c r="M161" i="28"/>
  <c r="L161" i="28"/>
  <c r="K161" i="28"/>
  <c r="J161" i="28"/>
  <c r="I161" i="28"/>
  <c r="H161" i="28"/>
  <c r="M160" i="28"/>
  <c r="L160" i="28"/>
  <c r="K160" i="28"/>
  <c r="J160" i="28"/>
  <c r="I160" i="28"/>
  <c r="H160" i="28"/>
  <c r="M159" i="28"/>
  <c r="L159" i="28"/>
  <c r="K159" i="28"/>
  <c r="J159" i="28"/>
  <c r="I159" i="28"/>
  <c r="H159" i="28"/>
  <c r="M158" i="28"/>
  <c r="L158" i="28"/>
  <c r="K158" i="28"/>
  <c r="J158" i="28"/>
  <c r="I158" i="28"/>
  <c r="H158" i="28"/>
  <c r="M157" i="28"/>
  <c r="L157" i="28"/>
  <c r="K157" i="28"/>
  <c r="J157" i="28"/>
  <c r="I157" i="28"/>
  <c r="H157" i="28"/>
  <c r="M156" i="28"/>
  <c r="L156" i="28"/>
  <c r="K156" i="28"/>
  <c r="J156" i="28"/>
  <c r="I156" i="28"/>
  <c r="H156" i="28"/>
  <c r="M155" i="28"/>
  <c r="L155" i="28"/>
  <c r="K155" i="28"/>
  <c r="J155" i="28"/>
  <c r="I155" i="28"/>
  <c r="H155" i="28"/>
  <c r="M154" i="28"/>
  <c r="L154" i="28"/>
  <c r="K154" i="28"/>
  <c r="J154" i="28"/>
  <c r="I154" i="28"/>
  <c r="H154" i="28"/>
  <c r="M153" i="28"/>
  <c r="L153" i="28"/>
  <c r="K153" i="28"/>
  <c r="J153" i="28"/>
  <c r="I153" i="28"/>
  <c r="H153" i="28"/>
  <c r="M152" i="28"/>
  <c r="L152" i="28"/>
  <c r="K152" i="28"/>
  <c r="J152" i="28"/>
  <c r="I152" i="28"/>
  <c r="H152" i="28"/>
  <c r="M151" i="28"/>
  <c r="L151" i="28"/>
  <c r="K151" i="28"/>
  <c r="J151" i="28"/>
  <c r="I151" i="28"/>
  <c r="H151" i="28"/>
  <c r="M150" i="28"/>
  <c r="L150" i="28"/>
  <c r="K150" i="28"/>
  <c r="J150" i="28"/>
  <c r="I150" i="28"/>
  <c r="H150" i="28"/>
  <c r="M149" i="28"/>
  <c r="L149" i="28"/>
  <c r="K149" i="28"/>
  <c r="J149" i="28"/>
  <c r="I149" i="28"/>
  <c r="H149" i="28"/>
  <c r="M148" i="28"/>
  <c r="L148" i="28"/>
  <c r="K148" i="28"/>
  <c r="J148" i="28"/>
  <c r="I148" i="28"/>
  <c r="H148" i="28"/>
  <c r="M147" i="28"/>
  <c r="L147" i="28"/>
  <c r="K147" i="28"/>
  <c r="J147" i="28"/>
  <c r="I147" i="28"/>
  <c r="H147" i="28"/>
  <c r="M146" i="28"/>
  <c r="L146" i="28"/>
  <c r="K146" i="28"/>
  <c r="J146" i="28"/>
  <c r="I146" i="28"/>
  <c r="H146" i="28"/>
  <c r="M145" i="28"/>
  <c r="L145" i="28"/>
  <c r="K145" i="28"/>
  <c r="J145" i="28"/>
  <c r="I145" i="28"/>
  <c r="H145" i="28"/>
  <c r="M144" i="28"/>
  <c r="L144" i="28"/>
  <c r="K144" i="28"/>
  <c r="J144" i="28"/>
  <c r="I144" i="28"/>
  <c r="H144" i="28"/>
  <c r="M143" i="28"/>
  <c r="L143" i="28"/>
  <c r="K143" i="28"/>
  <c r="J143" i="28"/>
  <c r="I143" i="28"/>
  <c r="H143" i="28"/>
  <c r="M142" i="28"/>
  <c r="L142" i="28"/>
  <c r="K142" i="28"/>
  <c r="J142" i="28"/>
  <c r="I142" i="28"/>
  <c r="H142" i="28"/>
  <c r="M141" i="28"/>
  <c r="L141" i="28"/>
  <c r="K141" i="28"/>
  <c r="J141" i="28"/>
  <c r="I141" i="28"/>
  <c r="H141" i="28"/>
  <c r="M140" i="28"/>
  <c r="L140" i="28"/>
  <c r="K140" i="28"/>
  <c r="J140" i="28"/>
  <c r="I140" i="28"/>
  <c r="H140" i="28"/>
  <c r="M139" i="28"/>
  <c r="L139" i="28"/>
  <c r="K139" i="28"/>
  <c r="J139" i="28"/>
  <c r="I139" i="28"/>
  <c r="H139" i="28"/>
  <c r="M138" i="28"/>
  <c r="L138" i="28"/>
  <c r="K138" i="28"/>
  <c r="J138" i="28"/>
  <c r="I138" i="28"/>
  <c r="H138" i="28"/>
  <c r="M137" i="28"/>
  <c r="L137" i="28"/>
  <c r="K137" i="28"/>
  <c r="J137" i="28"/>
  <c r="I137" i="28"/>
  <c r="H137" i="28"/>
  <c r="M136" i="28"/>
  <c r="L136" i="28"/>
  <c r="K136" i="28"/>
  <c r="J136" i="28"/>
  <c r="I136" i="28"/>
  <c r="H136" i="28"/>
  <c r="M135" i="28"/>
  <c r="L135" i="28"/>
  <c r="K135" i="28"/>
  <c r="J135" i="28"/>
  <c r="I135" i="28"/>
  <c r="H135" i="28"/>
  <c r="M134" i="28"/>
  <c r="L134" i="28"/>
  <c r="K134" i="28"/>
  <c r="J134" i="28"/>
  <c r="I134" i="28"/>
  <c r="H134" i="28"/>
  <c r="M133" i="28"/>
  <c r="L133" i="28"/>
  <c r="K133" i="28"/>
  <c r="J133" i="28"/>
  <c r="I133" i="28"/>
  <c r="H133" i="28"/>
  <c r="M132" i="28"/>
  <c r="L132" i="28"/>
  <c r="K132" i="28"/>
  <c r="J132" i="28"/>
  <c r="I132" i="28"/>
  <c r="H132" i="28"/>
  <c r="M131" i="28"/>
  <c r="L131" i="28"/>
  <c r="K131" i="28"/>
  <c r="J131" i="28"/>
  <c r="I131" i="28"/>
  <c r="H131" i="28"/>
  <c r="M130" i="28"/>
  <c r="L130" i="28"/>
  <c r="K130" i="28"/>
  <c r="J130" i="28"/>
  <c r="I130" i="28"/>
  <c r="H130" i="28"/>
  <c r="M129" i="28"/>
  <c r="L129" i="28"/>
  <c r="K129" i="28"/>
  <c r="J129" i="28"/>
  <c r="I129" i="28"/>
  <c r="H129" i="28"/>
  <c r="M128" i="28"/>
  <c r="L128" i="28"/>
  <c r="K128" i="28"/>
  <c r="J128" i="28"/>
  <c r="I128" i="28"/>
  <c r="H128" i="28"/>
  <c r="M127" i="28"/>
  <c r="L127" i="28"/>
  <c r="K127" i="28"/>
  <c r="J127" i="28"/>
  <c r="I127" i="28"/>
  <c r="H127" i="28"/>
  <c r="M126" i="28"/>
  <c r="L126" i="28"/>
  <c r="K126" i="28"/>
  <c r="J126" i="28"/>
  <c r="I126" i="28"/>
  <c r="H126" i="28"/>
  <c r="M125" i="28"/>
  <c r="L125" i="28"/>
  <c r="K125" i="28"/>
  <c r="J125" i="28"/>
  <c r="I125" i="28"/>
  <c r="H125" i="28"/>
  <c r="M124" i="28"/>
  <c r="L124" i="28"/>
  <c r="K124" i="28"/>
  <c r="J124" i="28"/>
  <c r="I124" i="28"/>
  <c r="H124" i="28"/>
  <c r="M123" i="28"/>
  <c r="L123" i="28"/>
  <c r="K123" i="28"/>
  <c r="J123" i="28"/>
  <c r="I123" i="28"/>
  <c r="H123" i="28"/>
  <c r="M122" i="28"/>
  <c r="L122" i="28"/>
  <c r="K122" i="28"/>
  <c r="J122" i="28"/>
  <c r="I122" i="28"/>
  <c r="H122" i="28"/>
  <c r="M121" i="28"/>
  <c r="L121" i="28"/>
  <c r="K121" i="28"/>
  <c r="J121" i="28"/>
  <c r="I121" i="28"/>
  <c r="H121" i="28"/>
  <c r="M120" i="28"/>
  <c r="L120" i="28"/>
  <c r="K120" i="28"/>
  <c r="J120" i="28"/>
  <c r="I120" i="28"/>
  <c r="H120" i="28"/>
  <c r="M119" i="28"/>
  <c r="L119" i="28"/>
  <c r="K119" i="28"/>
  <c r="J119" i="28"/>
  <c r="I119" i="28"/>
  <c r="H119" i="28"/>
  <c r="M118" i="28"/>
  <c r="L118" i="28"/>
  <c r="K118" i="28"/>
  <c r="J118" i="28"/>
  <c r="I118" i="28"/>
  <c r="H118" i="28"/>
  <c r="M117" i="28"/>
  <c r="L117" i="28"/>
  <c r="K117" i="28"/>
  <c r="J117" i="28"/>
  <c r="I117" i="28"/>
  <c r="H117" i="28"/>
  <c r="M116" i="28"/>
  <c r="L116" i="28"/>
  <c r="K116" i="28"/>
  <c r="J116" i="28"/>
  <c r="I116" i="28"/>
  <c r="H116" i="28"/>
  <c r="M115" i="28"/>
  <c r="L115" i="28"/>
  <c r="K115" i="28"/>
  <c r="J115" i="28"/>
  <c r="I115" i="28"/>
  <c r="H115" i="28"/>
  <c r="M114" i="28"/>
  <c r="L114" i="28"/>
  <c r="K114" i="28"/>
  <c r="J114" i="28"/>
  <c r="I114" i="28"/>
  <c r="H114" i="28"/>
  <c r="M113" i="28"/>
  <c r="L113" i="28"/>
  <c r="K113" i="28"/>
  <c r="J113" i="28"/>
  <c r="I113" i="28"/>
  <c r="H113" i="28"/>
  <c r="M112" i="28"/>
  <c r="L112" i="28"/>
  <c r="K112" i="28"/>
  <c r="J112" i="28"/>
  <c r="I112" i="28"/>
  <c r="H112" i="28"/>
  <c r="M111" i="28"/>
  <c r="L111" i="28"/>
  <c r="K111" i="28"/>
  <c r="J111" i="28"/>
  <c r="I111" i="28"/>
  <c r="H111" i="28"/>
  <c r="M110" i="28"/>
  <c r="L110" i="28"/>
  <c r="K110" i="28"/>
  <c r="J110" i="28"/>
  <c r="I110" i="28"/>
  <c r="H110" i="28"/>
  <c r="M109" i="28"/>
  <c r="L109" i="28"/>
  <c r="K109" i="28"/>
  <c r="J109" i="28"/>
  <c r="I109" i="28"/>
  <c r="H109" i="28"/>
  <c r="M108" i="28"/>
  <c r="L108" i="28"/>
  <c r="K108" i="28"/>
  <c r="J108" i="28"/>
  <c r="I108" i="28"/>
  <c r="H108" i="28"/>
  <c r="M107" i="28"/>
  <c r="L107" i="28"/>
  <c r="K107" i="28"/>
  <c r="J107" i="28"/>
  <c r="I107" i="28"/>
  <c r="H107" i="28"/>
  <c r="M106" i="28"/>
  <c r="L106" i="28"/>
  <c r="K106" i="28"/>
  <c r="J106" i="28"/>
  <c r="I106" i="28"/>
  <c r="H106" i="28"/>
  <c r="M105" i="28"/>
  <c r="L105" i="28"/>
  <c r="K105" i="28"/>
  <c r="J105" i="28"/>
  <c r="I105" i="28"/>
  <c r="H105" i="28"/>
  <c r="M104" i="28"/>
  <c r="L104" i="28"/>
  <c r="K104" i="28"/>
  <c r="J104" i="28"/>
  <c r="I104" i="28"/>
  <c r="H104" i="28"/>
  <c r="M103" i="28"/>
  <c r="L103" i="28"/>
  <c r="K103" i="28"/>
  <c r="J103" i="28"/>
  <c r="I103" i="28"/>
  <c r="H103" i="28"/>
  <c r="M102" i="28"/>
  <c r="L102" i="28"/>
  <c r="K102" i="28"/>
  <c r="J102" i="28"/>
  <c r="I102" i="28"/>
  <c r="H102" i="28"/>
  <c r="M101" i="28"/>
  <c r="L101" i="28"/>
  <c r="K101" i="28"/>
  <c r="J101" i="28"/>
  <c r="I101" i="28"/>
  <c r="H101" i="28"/>
  <c r="M100" i="28"/>
  <c r="L100" i="28"/>
  <c r="K100" i="28"/>
  <c r="J100" i="28"/>
  <c r="I100" i="28"/>
  <c r="H100" i="28"/>
  <c r="M99" i="28"/>
  <c r="L99" i="28"/>
  <c r="K99" i="28"/>
  <c r="J99" i="28"/>
  <c r="I99" i="28"/>
  <c r="H99" i="28"/>
  <c r="M98" i="28"/>
  <c r="L98" i="28"/>
  <c r="K98" i="28"/>
  <c r="J98" i="28"/>
  <c r="I98" i="28"/>
  <c r="H98" i="28"/>
  <c r="M97" i="28"/>
  <c r="L97" i="28"/>
  <c r="K97" i="28"/>
  <c r="J97" i="28"/>
  <c r="I97" i="28"/>
  <c r="H97" i="28"/>
  <c r="M96" i="28"/>
  <c r="L96" i="28"/>
  <c r="K96" i="28"/>
  <c r="J96" i="28"/>
  <c r="I96" i="28"/>
  <c r="H96" i="28"/>
  <c r="M95" i="28"/>
  <c r="L95" i="28"/>
  <c r="K95" i="28"/>
  <c r="J95" i="28"/>
  <c r="I95" i="28"/>
  <c r="H95" i="28"/>
  <c r="M94" i="28"/>
  <c r="L94" i="28"/>
  <c r="K94" i="28"/>
  <c r="J94" i="28"/>
  <c r="I94" i="28"/>
  <c r="H94" i="28"/>
  <c r="M93" i="28"/>
  <c r="L93" i="28"/>
  <c r="K93" i="28"/>
  <c r="J93" i="28"/>
  <c r="I93" i="28"/>
  <c r="H93" i="28"/>
  <c r="M92" i="28"/>
  <c r="L92" i="28"/>
  <c r="K92" i="28"/>
  <c r="J92" i="28"/>
  <c r="I92" i="28"/>
  <c r="H92" i="28"/>
  <c r="M91" i="28"/>
  <c r="L91" i="28"/>
  <c r="K91" i="28"/>
  <c r="J91" i="28"/>
  <c r="I91" i="28"/>
  <c r="H91" i="28"/>
  <c r="M90" i="28"/>
  <c r="L90" i="28"/>
  <c r="K90" i="28"/>
  <c r="J90" i="28"/>
  <c r="I90" i="28"/>
  <c r="H90" i="28"/>
  <c r="M89" i="28"/>
  <c r="L89" i="28"/>
  <c r="K89" i="28"/>
  <c r="J89" i="28"/>
  <c r="I89" i="28"/>
  <c r="H89" i="28"/>
  <c r="M88" i="28"/>
  <c r="L88" i="28"/>
  <c r="K88" i="28"/>
  <c r="J88" i="28"/>
  <c r="I88" i="28"/>
  <c r="H88" i="28"/>
  <c r="M87" i="28"/>
  <c r="L87" i="28"/>
  <c r="K87" i="28"/>
  <c r="J87" i="28"/>
  <c r="I87" i="28"/>
  <c r="H87" i="28"/>
  <c r="M86" i="28"/>
  <c r="L86" i="28"/>
  <c r="K86" i="28"/>
  <c r="J86" i="28"/>
  <c r="I86" i="28"/>
  <c r="H86" i="28"/>
  <c r="M85" i="28"/>
  <c r="L85" i="28"/>
  <c r="K85" i="28"/>
  <c r="J85" i="28"/>
  <c r="I85" i="28"/>
  <c r="H85" i="28"/>
  <c r="M84" i="28"/>
  <c r="L84" i="28"/>
  <c r="K84" i="28"/>
  <c r="J84" i="28"/>
  <c r="I84" i="28"/>
  <c r="H84" i="28"/>
  <c r="M83" i="28"/>
  <c r="L83" i="28"/>
  <c r="K83" i="28"/>
  <c r="J83" i="28"/>
  <c r="I83" i="28"/>
  <c r="H83" i="28"/>
  <c r="M82" i="28"/>
  <c r="L82" i="28"/>
  <c r="K82" i="28"/>
  <c r="J82" i="28"/>
  <c r="I82" i="28"/>
  <c r="H82" i="28"/>
  <c r="M81" i="28"/>
  <c r="L81" i="28"/>
  <c r="K81" i="28"/>
  <c r="J81" i="28"/>
  <c r="I81" i="28"/>
  <c r="H81" i="28"/>
  <c r="M80" i="28"/>
  <c r="L80" i="28"/>
  <c r="K80" i="28"/>
  <c r="J80" i="28"/>
  <c r="I80" i="28"/>
  <c r="H80" i="28"/>
  <c r="M79" i="28"/>
  <c r="L79" i="28"/>
  <c r="K79" i="28"/>
  <c r="J79" i="28"/>
  <c r="I79" i="28"/>
  <c r="H79" i="28"/>
  <c r="M78" i="28"/>
  <c r="L78" i="28"/>
  <c r="K78" i="28"/>
  <c r="J78" i="28"/>
  <c r="I78" i="28"/>
  <c r="H78" i="28"/>
  <c r="M77" i="28"/>
  <c r="L77" i="28"/>
  <c r="K77" i="28"/>
  <c r="J77" i="28"/>
  <c r="I77" i="28"/>
  <c r="H77" i="28"/>
  <c r="M76" i="28"/>
  <c r="L76" i="28"/>
  <c r="K76" i="28"/>
  <c r="J76" i="28"/>
  <c r="I76" i="28"/>
  <c r="H76" i="28"/>
  <c r="M75" i="28"/>
  <c r="L75" i="28"/>
  <c r="K75" i="28"/>
  <c r="J75" i="28"/>
  <c r="I75" i="28"/>
  <c r="H75" i="28"/>
  <c r="M74" i="28"/>
  <c r="L74" i="28"/>
  <c r="K74" i="28"/>
  <c r="J74" i="28"/>
  <c r="I74" i="28"/>
  <c r="H74" i="28"/>
  <c r="M73" i="28"/>
  <c r="L73" i="28"/>
  <c r="K73" i="28"/>
  <c r="J73" i="28"/>
  <c r="I73" i="28"/>
  <c r="H73" i="28"/>
  <c r="M72" i="28"/>
  <c r="L72" i="28"/>
  <c r="K72" i="28"/>
  <c r="J72" i="28"/>
  <c r="I72" i="28"/>
  <c r="H72" i="28"/>
  <c r="M71" i="28"/>
  <c r="L71" i="28"/>
  <c r="K71" i="28"/>
  <c r="J71" i="28"/>
  <c r="I71" i="28"/>
  <c r="H71" i="28"/>
  <c r="M70" i="28"/>
  <c r="L70" i="28"/>
  <c r="K70" i="28"/>
  <c r="J70" i="28"/>
  <c r="I70" i="28"/>
  <c r="H70" i="28"/>
  <c r="M69" i="28"/>
  <c r="L69" i="28"/>
  <c r="K69" i="28"/>
  <c r="J69" i="28"/>
  <c r="I69" i="28"/>
  <c r="H69" i="28"/>
  <c r="M68" i="28"/>
  <c r="L68" i="28"/>
  <c r="K68" i="28"/>
  <c r="J68" i="28"/>
  <c r="I68" i="28"/>
  <c r="H68" i="28"/>
  <c r="M67" i="28"/>
  <c r="L67" i="28"/>
  <c r="K67" i="28"/>
  <c r="J67" i="28"/>
  <c r="I67" i="28"/>
  <c r="H67" i="28"/>
  <c r="M66" i="28"/>
  <c r="L66" i="28"/>
  <c r="K66" i="28"/>
  <c r="J66" i="28"/>
  <c r="I66" i="28"/>
  <c r="H66" i="28"/>
  <c r="M65" i="28"/>
  <c r="L65" i="28"/>
  <c r="K65" i="28"/>
  <c r="J65" i="28"/>
  <c r="I65" i="28"/>
  <c r="H65" i="28"/>
  <c r="M64" i="28"/>
  <c r="L64" i="28"/>
  <c r="K64" i="28"/>
  <c r="J64" i="28"/>
  <c r="I64" i="28"/>
  <c r="H64" i="28"/>
  <c r="M63" i="28"/>
  <c r="L63" i="28"/>
  <c r="K63" i="28"/>
  <c r="J63" i="28"/>
  <c r="I63" i="28"/>
  <c r="H63" i="28"/>
  <c r="M62" i="28"/>
  <c r="L62" i="28"/>
  <c r="K62" i="28"/>
  <c r="J62" i="28"/>
  <c r="I62" i="28"/>
  <c r="H62" i="28"/>
  <c r="M61" i="28"/>
  <c r="L61" i="28"/>
  <c r="K61" i="28"/>
  <c r="J61" i="28"/>
  <c r="I61" i="28"/>
  <c r="H61" i="28"/>
  <c r="M60" i="28"/>
  <c r="L60" i="28"/>
  <c r="K60" i="28"/>
  <c r="J60" i="28"/>
  <c r="I60" i="28"/>
  <c r="H60" i="28"/>
  <c r="M59" i="28"/>
  <c r="L59" i="28"/>
  <c r="K59" i="28"/>
  <c r="J59" i="28"/>
  <c r="I59" i="28"/>
  <c r="H59" i="28"/>
  <c r="M58" i="28"/>
  <c r="L58" i="28"/>
  <c r="K58" i="28"/>
  <c r="J58" i="28"/>
  <c r="I58" i="28"/>
  <c r="H58" i="28"/>
  <c r="M57" i="28"/>
  <c r="L57" i="28"/>
  <c r="K57" i="28"/>
  <c r="J57" i="28"/>
  <c r="I57" i="28"/>
  <c r="H57" i="28"/>
  <c r="M56" i="28"/>
  <c r="L56" i="28"/>
  <c r="K56" i="28"/>
  <c r="J56" i="28"/>
  <c r="I56" i="28"/>
  <c r="H56" i="28"/>
  <c r="M55" i="28"/>
  <c r="L55" i="28"/>
  <c r="K55" i="28"/>
  <c r="J55" i="28"/>
  <c r="I55" i="28"/>
  <c r="H55" i="28"/>
  <c r="M54" i="28"/>
  <c r="L54" i="28"/>
  <c r="K54" i="28"/>
  <c r="J54" i="28"/>
  <c r="I54" i="28"/>
  <c r="H54" i="28"/>
  <c r="M53" i="28"/>
  <c r="L53" i="28"/>
  <c r="K53" i="28"/>
  <c r="J53" i="28"/>
  <c r="I53" i="28"/>
  <c r="H53" i="28"/>
  <c r="M52" i="28"/>
  <c r="L52" i="28"/>
  <c r="K52" i="28"/>
  <c r="J52" i="28"/>
  <c r="I52" i="28"/>
  <c r="H52" i="28"/>
  <c r="M51" i="28"/>
  <c r="L51" i="28"/>
  <c r="K51" i="28"/>
  <c r="J51" i="28"/>
  <c r="I51" i="28"/>
  <c r="H51" i="28"/>
  <c r="M50" i="28"/>
  <c r="L50" i="28"/>
  <c r="K50" i="28"/>
  <c r="J50" i="28"/>
  <c r="I50" i="28"/>
  <c r="H50" i="28"/>
  <c r="M49" i="28"/>
  <c r="L49" i="28"/>
  <c r="K49" i="28"/>
  <c r="J49" i="28"/>
  <c r="I49" i="28"/>
  <c r="H49" i="28"/>
  <c r="M48" i="28"/>
  <c r="L48" i="28"/>
  <c r="K48" i="28"/>
  <c r="J48" i="28"/>
  <c r="I48" i="28"/>
  <c r="H48" i="28"/>
  <c r="M47" i="28"/>
  <c r="L47" i="28"/>
  <c r="K47" i="28"/>
  <c r="J47" i="28"/>
  <c r="I47" i="28"/>
  <c r="H47" i="28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J7" i="28"/>
  <c r="I7" i="28"/>
  <c r="H7" i="28"/>
  <c r="M6" i="28"/>
  <c r="L6" i="28"/>
  <c r="K6" i="28"/>
  <c r="J6" i="28"/>
  <c r="I6" i="28"/>
  <c r="H6" i="28"/>
  <c r="M5" i="28"/>
  <c r="L5" i="28"/>
  <c r="K5" i="28"/>
  <c r="J5" i="28"/>
  <c r="I5" i="28"/>
  <c r="H5" i="28"/>
  <c r="M4" i="28"/>
  <c r="L4" i="28"/>
  <c r="K4" i="28"/>
  <c r="J4" i="28"/>
  <c r="I4" i="28"/>
  <c r="H4" i="28"/>
  <c r="M3" i="28"/>
  <c r="L3" i="28"/>
  <c r="K3" i="28"/>
  <c r="J3" i="28"/>
  <c r="I3" i="28"/>
  <c r="H3" i="28"/>
  <c r="B29" i="26" l="1"/>
  <c r="C27" i="26" l="1"/>
  <c r="C26" i="26"/>
  <c r="E26" i="26" l="1"/>
  <c r="E27" i="26"/>
  <c r="E38" i="26"/>
  <c r="E40" i="26" s="1"/>
  <c r="E45" i="26" s="1"/>
  <c r="E46" i="26" s="1"/>
  <c r="F38" i="26"/>
  <c r="F40" i="26" s="1"/>
  <c r="F45" i="26" s="1"/>
  <c r="F46" i="26" s="1"/>
  <c r="D37" i="26"/>
  <c r="D38" i="26" s="1"/>
  <c r="D40" i="26" s="1"/>
  <c r="D45" i="26" s="1"/>
  <c r="B69" i="26"/>
  <c r="A71" i="26"/>
  <c r="D11" i="26"/>
  <c r="D46" i="26" l="1"/>
  <c r="D59" i="26" s="1"/>
  <c r="F59" i="26"/>
  <c r="F60" i="26"/>
  <c r="F61" i="26"/>
  <c r="F64" i="26"/>
  <c r="F63" i="26"/>
  <c r="E61" i="26"/>
  <c r="E60" i="26"/>
  <c r="E59" i="26"/>
  <c r="E63" i="26"/>
  <c r="E64" i="26"/>
  <c r="B16" i="26"/>
  <c r="D60" i="26" l="1"/>
  <c r="D61" i="26"/>
  <c r="D63" i="26"/>
  <c r="D64" i="26"/>
  <c r="E65" i="26"/>
  <c r="E62" i="26"/>
  <c r="F62" i="26"/>
  <c r="F65" i="26"/>
  <c r="D16" i="12"/>
  <c r="D13" i="12"/>
  <c r="D17" i="12"/>
  <c r="D62" i="26" l="1"/>
  <c r="H62" i="26" s="1"/>
  <c r="D65" i="26"/>
  <c r="H65" i="26" s="1"/>
  <c r="G65" i="26"/>
  <c r="D58" i="26"/>
  <c r="E58" i="26"/>
  <c r="F58" i="26"/>
  <c r="D68" i="26"/>
  <c r="E68" i="26"/>
  <c r="F68" i="26"/>
  <c r="G58" i="26"/>
  <c r="H58" i="26"/>
  <c r="G68" i="26"/>
  <c r="H68" i="26"/>
  <c r="B73" i="26"/>
  <c r="A73" i="26"/>
  <c r="B71" i="26"/>
  <c r="B68" i="26"/>
  <c r="A68" i="26"/>
  <c r="B8" i="26"/>
  <c r="D16" i="26"/>
  <c r="C16" i="26"/>
  <c r="D15" i="26"/>
  <c r="C15" i="26"/>
  <c r="B15" i="26"/>
  <c r="G62" i="26" l="1"/>
  <c r="B17" i="26"/>
  <c r="B18" i="26"/>
  <c r="D18" i="26"/>
  <c r="C18" i="26"/>
  <c r="H72" i="26" s="1"/>
  <c r="D17" i="26"/>
  <c r="E73" i="26" s="1"/>
  <c r="C17" i="26"/>
  <c r="F71" i="26" s="1"/>
  <c r="G74" i="26" l="1"/>
  <c r="D69" i="26"/>
  <c r="D70" i="26"/>
  <c r="F72" i="26"/>
  <c r="E71" i="26"/>
  <c r="H71" i="26"/>
  <c r="D71" i="26"/>
  <c r="G71" i="26"/>
  <c r="G72" i="26"/>
  <c r="D72" i="26"/>
  <c r="E72" i="26"/>
  <c r="D73" i="26"/>
  <c r="F73" i="26"/>
  <c r="G73" i="26"/>
  <c r="E74" i="26"/>
  <c r="F74" i="26"/>
  <c r="F70" i="26"/>
  <c r="E70" i="26"/>
  <c r="G70" i="26"/>
  <c r="F69" i="26"/>
  <c r="E69" i="26"/>
  <c r="G69" i="26"/>
  <c r="D74" i="26"/>
  <c r="H74" i="26" l="1"/>
  <c r="H70" i="26"/>
  <c r="H69" i="26"/>
  <c r="H73" i="26"/>
  <c r="AI13" i="12" l="1"/>
  <c r="AH13" i="12"/>
  <c r="AF13" i="12"/>
  <c r="AD13" i="12"/>
  <c r="AC13" i="12"/>
  <c r="AA13" i="12"/>
  <c r="Z13" i="12"/>
  <c r="X13" i="12"/>
  <c r="Q13" i="12"/>
  <c r="I11" i="12"/>
  <c r="F13" i="12" l="1"/>
  <c r="P13" i="12"/>
  <c r="AK13" i="12"/>
  <c r="AM13" i="12"/>
  <c r="AN13" i="12"/>
  <c r="AP13" i="12"/>
  <c r="AQ13" i="12"/>
  <c r="AS13" i="12"/>
  <c r="U13" i="12"/>
  <c r="S13" i="12"/>
  <c r="N13" i="12"/>
  <c r="M13" i="12"/>
  <c r="K13" i="12"/>
  <c r="I13" i="12"/>
  <c r="H13" i="12"/>
  <c r="AP8" i="12" l="1"/>
  <c r="AS8" i="12" l="1"/>
  <c r="AS6" i="12"/>
  <c r="AS7" i="12" s="1"/>
  <c r="AS16" i="12" s="1"/>
  <c r="AS17" i="12" s="1"/>
  <c r="AQ14" i="12"/>
  <c r="AQ10" i="12"/>
  <c r="AP6" i="12"/>
  <c r="AP7" i="12" s="1"/>
  <c r="AP16" i="12" s="1"/>
  <c r="AP17" i="12" s="1"/>
  <c r="AQ4" i="12"/>
  <c r="AQ8" i="12" s="1"/>
  <c r="AQ1" i="12"/>
  <c r="AN14" i="12"/>
  <c r="AN10" i="12"/>
  <c r="AM8" i="12"/>
  <c r="AM6" i="12"/>
  <c r="AM7" i="12" s="1"/>
  <c r="AM16" i="12" s="1"/>
  <c r="AM17" i="12" s="1"/>
  <c r="AN8" i="12"/>
  <c r="AN1" i="12"/>
  <c r="AP19" i="12" l="1"/>
  <c r="AQ6" i="12"/>
  <c r="AQ7" i="12" s="1"/>
  <c r="AQ16" i="12" s="1"/>
  <c r="AQ17" i="12" s="1"/>
  <c r="AM19" i="12"/>
  <c r="AS19" i="12"/>
  <c r="AN6" i="12"/>
  <c r="AN7" i="12" s="1"/>
  <c r="AN16" i="12" s="1"/>
  <c r="AN17" i="12" s="1"/>
  <c r="AQ19" i="12" l="1"/>
  <c r="AN19" i="12"/>
  <c r="AI1" i="12"/>
  <c r="AI4" i="12"/>
  <c r="AI6" i="12" s="1"/>
  <c r="AI10" i="12"/>
  <c r="AI14" i="12"/>
  <c r="AI7" i="12" l="1"/>
  <c r="AI16" i="12" s="1"/>
  <c r="AI17" i="12" s="1"/>
  <c r="AI8" i="12"/>
  <c r="AF8" i="12" l="1"/>
  <c r="Q1" i="12"/>
  <c r="AD1" i="12"/>
  <c r="AA1" i="12"/>
  <c r="V1" i="12"/>
  <c r="AD14" i="12"/>
  <c r="AD10" i="12"/>
  <c r="AK8" i="12"/>
  <c r="AH8" i="12"/>
  <c r="AC8" i="12"/>
  <c r="AK6" i="12"/>
  <c r="AK7" i="12" s="1"/>
  <c r="AK16" i="12" s="1"/>
  <c r="AK17" i="12" s="1"/>
  <c r="AH6" i="12"/>
  <c r="AH7" i="12" s="1"/>
  <c r="AH16" i="12" s="1"/>
  <c r="AH17" i="12" s="1"/>
  <c r="AF6" i="12"/>
  <c r="AF7" i="12" s="1"/>
  <c r="AF16" i="12" s="1"/>
  <c r="AF17" i="12" s="1"/>
  <c r="AC6" i="12"/>
  <c r="AC7" i="12" s="1"/>
  <c r="AC16" i="12" s="1"/>
  <c r="AC17" i="12" s="1"/>
  <c r="AD4" i="12"/>
  <c r="AD8" i="12" s="1"/>
  <c r="AD6" i="12" l="1"/>
  <c r="AD7" i="12" s="1"/>
  <c r="AD16" i="12" s="1"/>
  <c r="AD17" i="12" s="1"/>
  <c r="AA14" i="12"/>
  <c r="AA10" i="12"/>
  <c r="Z8" i="12"/>
  <c r="Z6" i="12"/>
  <c r="Z7" i="12" s="1"/>
  <c r="Z16" i="12" s="1"/>
  <c r="Z17" i="12" s="1"/>
  <c r="AA4" i="12"/>
  <c r="AA8" i="12" s="1"/>
  <c r="AA6" i="12" l="1"/>
  <c r="AA7" i="12" s="1"/>
  <c r="AA16" i="12" s="1"/>
  <c r="AA17" i="12" s="1"/>
  <c r="V14" i="12"/>
  <c r="V13" i="12"/>
  <c r="V10" i="12"/>
  <c r="U8" i="12"/>
  <c r="U6" i="12"/>
  <c r="U7" i="12" s="1"/>
  <c r="V4" i="12"/>
  <c r="V8" i="12" s="1"/>
  <c r="Q14" i="12"/>
  <c r="Q10" i="12"/>
  <c r="P8" i="12"/>
  <c r="P6" i="12"/>
  <c r="P7" i="12" s="1"/>
  <c r="Q4" i="12"/>
  <c r="Q6" i="12" s="1"/>
  <c r="Q7" i="12" s="1"/>
  <c r="N14" i="12"/>
  <c r="N10" i="12"/>
  <c r="M8" i="12"/>
  <c r="M6" i="12"/>
  <c r="M7" i="12" s="1"/>
  <c r="N4" i="12"/>
  <c r="N8" i="12" s="1"/>
  <c r="I4" i="12"/>
  <c r="I8" i="12" s="1"/>
  <c r="I10" i="12"/>
  <c r="I14" i="12"/>
  <c r="I1" i="12"/>
  <c r="X6" i="12"/>
  <c r="X7" i="12" s="1"/>
  <c r="X8" i="12"/>
  <c r="S6" i="12"/>
  <c r="S7" i="12" s="1"/>
  <c r="S8" i="12"/>
  <c r="K6" i="12"/>
  <c r="K7" i="12" s="1"/>
  <c r="K8" i="12"/>
  <c r="H8" i="12"/>
  <c r="H6" i="12"/>
  <c r="H7" i="12" s="1"/>
  <c r="F1" i="12"/>
  <c r="Q8" i="12" l="1"/>
  <c r="V6" i="12"/>
  <c r="V7" i="12" s="1"/>
  <c r="N6" i="12"/>
  <c r="N7" i="12" s="1"/>
  <c r="X16" i="12"/>
  <c r="X17" i="12" s="1"/>
  <c r="U16" i="12"/>
  <c r="U17" i="12" s="1"/>
  <c r="S16" i="12"/>
  <c r="S17" i="12" s="1"/>
  <c r="Q16" i="12"/>
  <c r="Q17" i="12" s="1"/>
  <c r="P16" i="12"/>
  <c r="P17" i="12" s="1"/>
  <c r="M16" i="12"/>
  <c r="M17" i="12" s="1"/>
  <c r="K16" i="12"/>
  <c r="K17" i="12" s="1"/>
  <c r="H16" i="12"/>
  <c r="H17" i="12" s="1"/>
  <c r="I6" i="12"/>
  <c r="U19" i="12" l="1"/>
  <c r="H19" i="12"/>
  <c r="S19" i="12"/>
  <c r="K19" i="12"/>
  <c r="M19" i="12"/>
  <c r="N16" i="12"/>
  <c r="N17" i="12" s="1"/>
  <c r="V16" i="12"/>
  <c r="V17" i="12" s="1"/>
  <c r="I7" i="12"/>
  <c r="V19" i="12" l="1"/>
  <c r="N19" i="12"/>
  <c r="I16" i="12"/>
  <c r="I17" i="12" s="1"/>
  <c r="D6" i="12"/>
  <c r="I19" i="12" l="1"/>
  <c r="D7" i="12"/>
  <c r="F8" i="12" l="1"/>
  <c r="D8" i="12"/>
  <c r="F6" i="12"/>
  <c r="F7" i="12" s="1"/>
  <c r="D19" i="12" l="1"/>
  <c r="F16" i="12"/>
  <c r="F1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Martinez</author>
    <author>tc={7F421562-32E2-4451-A0D1-1B8E1E780B91}</author>
  </authors>
  <commentList>
    <comment ref="B16" authorId="0" shapeId="0" xr:uid="{05772AEC-9E0E-473A-B565-69595DAF7CAE}">
      <text>
        <r>
          <rPr>
            <b/>
            <sz val="9"/>
            <color indexed="81"/>
            <rFont val="Tahoma"/>
            <family val="2"/>
          </rPr>
          <t>Vincent Martinez:</t>
        </r>
        <r>
          <rPr>
            <sz val="9"/>
            <color indexed="81"/>
            <rFont val="Tahoma"/>
            <family val="2"/>
          </rPr>
          <t xml:space="preserve">
EESS interference criterion in the reference bandwidth (ITU-R RS.2017-0): -166 dBW
Apportionment factor: 12 dB (or is it 15?)
Atmospheric attenuation: 3.2 dB
Free Space losses: 195.7 dB</t>
        </r>
      </text>
    </comment>
    <comment ref="B29" authorId="1" shapeId="0" xr:uid="{7F421562-32E2-4451-A0D1-1B8E1E780B91}">
      <text>
        <t>[Threaded comment]
Your version of Excel allows you to read this threaded comment; however, any edits to it will get removed if the file is opened in a newer version of Excel. Learn more: https://go.microsoft.com/fwlink/?linkid=870924
Comment:
    -25 dB comes from ECC report 23 (for 24 GHz radar)
-5 dB additional attenuation is assumed for higher frequencies (&gt;114 GHz)</t>
      </text>
    </comment>
  </commentList>
</comments>
</file>

<file path=xl/sharedStrings.xml><?xml version="1.0" encoding="utf-8"?>
<sst xmlns="http://schemas.openxmlformats.org/spreadsheetml/2006/main" count="195" uniqueCount="112">
  <si>
    <t>dBi</t>
  </si>
  <si>
    <t>dB</t>
  </si>
  <si>
    <t>conical</t>
  </si>
  <si>
    <t>EESS sensor Gain</t>
  </si>
  <si>
    <t>MWS (nadir)</t>
  </si>
  <si>
    <t>MWS (outer)</t>
  </si>
  <si>
    <t>MWI</t>
  </si>
  <si>
    <t>°</t>
  </si>
  <si>
    <t>Frequency</t>
  </si>
  <si>
    <t>MHz</t>
  </si>
  <si>
    <t>Type of sensor</t>
  </si>
  <si>
    <t>Orbit altitude</t>
  </si>
  <si>
    <t>km</t>
  </si>
  <si>
    <t>Nadir angle</t>
  </si>
  <si>
    <t>Slant path distance</t>
  </si>
  <si>
    <t>Free Space losses</t>
  </si>
  <si>
    <t>Elev at ground</t>
  </si>
  <si>
    <t>Atmospheric attenuation</t>
  </si>
  <si>
    <t>EESS protection criteria (with relevant apportionement)</t>
  </si>
  <si>
    <t>GHz</t>
  </si>
  <si>
    <t>Maximum interference at the ground in the EESS footprint</t>
  </si>
  <si>
    <t>dBW/B</t>
  </si>
  <si>
    <t>EESS footprint size</t>
  </si>
  <si>
    <t>km²</t>
  </si>
  <si>
    <t>dBm</t>
  </si>
  <si>
    <t>Rep.190</t>
  </si>
  <si>
    <t>Syst. P1</t>
  </si>
  <si>
    <t>Conical</t>
  </si>
  <si>
    <t>Nadir Scan</t>
  </si>
  <si>
    <t>ICI</t>
  </si>
  <si>
    <t>Syst. N1 (nadir)</t>
  </si>
  <si>
    <t>Syst. N1 (outer)</t>
  </si>
  <si>
    <t>Syst. P2 (nadir)</t>
  </si>
  <si>
    <t>Syst. P2 (outer)</t>
  </si>
  <si>
    <t>MHS (Nadir)</t>
  </si>
  <si>
    <t>MHS (outer)</t>
  </si>
  <si>
    <t>AWS (Nadir)</t>
  </si>
  <si>
    <t>AWS (outer)</t>
  </si>
  <si>
    <t>Reference Bandwidth (B)</t>
  </si>
  <si>
    <t>EESS sensor</t>
  </si>
  <si>
    <t>dBW/200 MHz</t>
  </si>
  <si>
    <t>BW</t>
  </si>
  <si>
    <t>Duty Cycle</t>
  </si>
  <si>
    <t>%</t>
  </si>
  <si>
    <t>dBm/MHz</t>
  </si>
  <si>
    <t>Apportionment factor</t>
  </si>
  <si>
    <t>EESS protection criteria</t>
  </si>
  <si>
    <t>Maximum EIRP for a single UWB outdoor</t>
  </si>
  <si>
    <t>Density of vehicles</t>
  </si>
  <si>
    <t>Urban/suburban</t>
  </si>
  <si>
    <t>cars / km²</t>
  </si>
  <si>
    <t>Highway</t>
  </si>
  <si>
    <t>Max interference at ground (dBW/200 MHz)</t>
  </si>
  <si>
    <t>EESS footprint size (km²)</t>
  </si>
  <si>
    <t>Polarisation loss</t>
  </si>
  <si>
    <t>This excel is based on "Annex7-MCL_SR-Assist.xlsx"</t>
  </si>
  <si>
    <t>DERIVED CALCULATIONS</t>
  </si>
  <si>
    <t>Number of vehicles in footprint (Urban/suburban)</t>
  </si>
  <si>
    <t>Number of vehicles in footprint (Highway)</t>
  </si>
  <si>
    <t>Usecase 8
(typical "corner")</t>
  </si>
  <si>
    <t>Usecase 9
(typical "front")</t>
  </si>
  <si>
    <t>Usecase 10
("short"+"corner")</t>
  </si>
  <si>
    <t>Usecase 11
("short"+"corner"+"front")</t>
  </si>
  <si>
    <t>PARAMETERS THAT CAN BE MODIFIED: RADAR PARAMETERS</t>
  </si>
  <si>
    <t>PARAMETERS THAT ARE FIXED: EESS REQUIREMENTS</t>
  </si>
  <si>
    <t>margin (Urban/suburban)</t>
  </si>
  <si>
    <t>margin (Highway)</t>
  </si>
  <si>
    <t>Frequency band (GHz)</t>
  </si>
  <si>
    <t>116 - 122.25</t>
  </si>
  <si>
    <t>148.5 - 151.5</t>
  </si>
  <si>
    <t>Application</t>
  </si>
  <si>
    <t>Passive sensors (satellite)</t>
  </si>
  <si>
    <t>Frequency band center (GHz)</t>
  </si>
  <si>
    <t>Front radars</t>
  </si>
  <si>
    <t>corner radars</t>
  </si>
  <si>
    <t>short/ultra-short radars</t>
  </si>
  <si>
    <t>Elevation attenuation at 45°</t>
  </si>
  <si>
    <t>Elevation attenuation at 90°</t>
  </si>
  <si>
    <t>Antenna off-pointing values used (from WI75 draft) [dB (vs main lobe)]</t>
  </si>
  <si>
    <t>1) absolute limit [dBm/MHz]</t>
  </si>
  <si>
    <t>2) relative limit from max emission level [dB]</t>
  </si>
  <si>
    <t>Protection level ensured in adjacent bands; the highest of 1) or 2)</t>
  </si>
  <si>
    <t>emission limit in the EESS band(s) (only related to automotive radars, not to be generalized to other systems)</t>
  </si>
  <si>
    <t>Mean power spectral density (max emission level)</t>
  </si>
  <si>
    <t>Mean EIRP</t>
  </si>
  <si>
    <t>Usecase 7
(typical "short/ultra-short")</t>
  </si>
  <si>
    <t>Max EIRP peak (to be understood as unwanted emissions in case of adjacent band)</t>
  </si>
  <si>
    <t>for medium elevation scenarios</t>
  </si>
  <si>
    <t>for 90° (nadir) scenarios</t>
  </si>
  <si>
    <t>total unwanted emissions</t>
  </si>
  <si>
    <t>subtototal reflected component path</t>
  </si>
  <si>
    <t>Scattering coefficient [dB vs main lob]</t>
  </si>
  <si>
    <t>Number of  radars per car, with mid-elevation antenna off-pointing gain (direct) path</t>
  </si>
  <si>
    <t>subtotal unwanted emissions, medium-elevation (direct) path</t>
  </si>
  <si>
    <t>subtotal unwanted emissions, 90° (direct) path</t>
  </si>
  <si>
    <t>bands under RR N°5.340</t>
  </si>
  <si>
    <t>Modifications of parameters are highlighted in yellow, according to parameters in WI 75 typical tables</t>
  </si>
  <si>
    <t>Compatibility calculator between EESS bands &amp; bands under RR N°5.340 and automotive radars candidate bands</t>
  </si>
  <si>
    <t>Radar A (front) (ITU-R M.2057-1 76-81 GHz)</t>
  </si>
  <si>
    <t>Radar C (corner) (ITU-R M.2057-1 76-81 GHz)</t>
  </si>
  <si>
    <t>Radar E (short) (ITU-R M.2057-1 76-81 GHz)</t>
  </si>
  <si>
    <t>Off-axis angle [degrees]</t>
  </si>
  <si>
    <t>Azimuth pattern [dBi]</t>
  </si>
  <si>
    <t>Elevation pattern [dBi]</t>
  </si>
  <si>
    <t>Azimuth pattern [dB relative to main beam]</t>
  </si>
  <si>
    <t>Elevation pattern [dB relative to main beam]</t>
  </si>
  <si>
    <t>Number of such radars per car</t>
  </si>
  <si>
    <t>Number of radars per car, with 90° antenna off-pointing gain (direct) path</t>
  </si>
  <si>
    <t>Number of radars per car, with reflected component</t>
  </si>
  <si>
    <t>Different front vs corner/short</t>
  </si>
  <si>
    <t>90° (nadir) scenarios, signal paths</t>
  </si>
  <si>
    <t>mid-elevation scenarios, signal paths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</si>
</sst>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.5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94">
    <xf numFmtId="0" fontId="0" fillId="0" borderId="0" xfId="0"/>
    <xf numFmtId="1" fontId="0" fillId="0" borderId="0" xfId="0" applyNumberFormat="1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 vertical="center" wrapText="1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1" fontId="0" fillId="2" borderId="0" xfId="0" applyNumberFormat="1" applyFill="1"/>
    <xf numFmtId="164" fontId="0" fillId="2" borderId="0" xfId="0" applyNumberFormat="1" applyFill="1"/>
    <xf numFmtId="164" fontId="0" fillId="0" borderId="0" xfId="0" applyNumberFormat="1" applyFill="1"/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3" fillId="4" borderId="0" xfId="0" applyFont="1" applyFill="1"/>
    <xf numFmtId="164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5" borderId="0" xfId="0" applyFont="1" applyFill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Fill="1"/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wrapText="1"/>
    </xf>
    <xf numFmtId="0" fontId="1" fillId="0" borderId="0" xfId="0" quotePrefix="1" applyFont="1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Border="1"/>
    <xf numFmtId="0" fontId="9" fillId="0" borderId="1" xfId="0" applyFont="1" applyFill="1" applyBorder="1"/>
    <xf numFmtId="0" fontId="1" fillId="0" borderId="1" xfId="0" applyFont="1" applyBorder="1" applyAlignment="1">
      <alignment vertical="center"/>
    </xf>
    <xf numFmtId="0" fontId="9" fillId="0" borderId="0" xfId="0" applyFont="1" applyFill="1" applyBorder="1"/>
    <xf numFmtId="164" fontId="1" fillId="0" borderId="1" xfId="0" applyNumberFormat="1" applyFont="1" applyFill="1" applyBorder="1"/>
    <xf numFmtId="9" fontId="1" fillId="0" borderId="1" xfId="0" applyNumberFormat="1" applyFont="1" applyFill="1" applyBorder="1"/>
    <xf numFmtId="1" fontId="1" fillId="0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1"/>
    <xf numFmtId="164" fontId="11" fillId="0" borderId="0" xfId="1" applyNumberFormat="1"/>
    <xf numFmtId="0" fontId="3" fillId="0" borderId="1" xfId="0" applyNumberFormat="1" applyFont="1" applyBorder="1" applyAlignment="1">
      <alignment horizontal="center" vertical="center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1" fillId="0" borderId="0" xfId="1" applyAlignment="1">
      <alignment horizontal="center"/>
    </xf>
  </cellXfs>
  <cellStyles count="2">
    <cellStyle name="Normal" xfId="0" builtinId="0"/>
    <cellStyle name="Normal 2" xfId="1" xr:uid="{6CF3BF4F-EC79-49C6-B843-8BEAC165E224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D9"/>
      <color rgb="FF13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358908</xdr:colOff>
      <xdr:row>1</xdr:row>
      <xdr:rowOff>141208</xdr:rowOff>
    </xdr:from>
    <xdr:to>
      <xdr:col>7</xdr:col>
      <xdr:colOff>1930596</xdr:colOff>
      <xdr:row>16</xdr:row>
      <xdr:rowOff>149847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951C8E-23A9-4947-B354-CF37D65B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45565" y="337151"/>
          <a:ext cx="7373774" cy="2457925"/>
        </a:xfrm>
        <a:prstGeom prst="rect">
          <a:avLst/>
        </a:prstGeom>
      </xdr:spPr>
    </xdr:pic>
    <xdr:clientData/>
  </xdr:twoCellAnchor>
  <xdr:twoCellAnchor>
    <xdr:from>
      <xdr:col>1</xdr:col>
      <xdr:colOff>523801</xdr:colOff>
      <xdr:row>9</xdr:row>
      <xdr:rowOff>57496</xdr:rowOff>
    </xdr:from>
    <xdr:to>
      <xdr:col>1</xdr:col>
      <xdr:colOff>938904</xdr:colOff>
      <xdr:row>10</xdr:row>
      <xdr:rowOff>81925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EDFBE6E-4A1A-4D23-80D1-C0435457869A}"/>
            </a:ext>
          </a:extLst>
        </xdr:cNvPr>
        <xdr:cNvSpPr/>
      </xdr:nvSpPr>
      <xdr:spPr>
        <a:xfrm rot="16200000">
          <a:off x="7393442" y="1569855"/>
          <a:ext cx="201322" cy="415103"/>
        </a:xfrm>
        <a:prstGeom prst="down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1040405</xdr:colOff>
      <xdr:row>9</xdr:row>
      <xdr:rowOff>38370</xdr:rowOff>
    </xdr:from>
    <xdr:to>
      <xdr:col>2</xdr:col>
      <xdr:colOff>1464574</xdr:colOff>
      <xdr:row>10</xdr:row>
      <xdr:rowOff>77939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CA5A25AF-E7C4-42EA-AED2-917DF0D5F743}"/>
            </a:ext>
          </a:extLst>
        </xdr:cNvPr>
        <xdr:cNvSpPr/>
      </xdr:nvSpPr>
      <xdr:spPr>
        <a:xfrm rot="16200000">
          <a:off x="9281330" y="1553766"/>
          <a:ext cx="216462" cy="424169"/>
        </a:xfrm>
        <a:prstGeom prst="downArrow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859464</xdr:colOff>
      <xdr:row>9</xdr:row>
      <xdr:rowOff>67966</xdr:rowOff>
    </xdr:from>
    <xdr:to>
      <xdr:col>3</xdr:col>
      <xdr:colOff>1281728</xdr:colOff>
      <xdr:row>10</xdr:row>
      <xdr:rowOff>107537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BE26D738-0910-41EE-AEC1-36086975F943}"/>
            </a:ext>
          </a:extLst>
        </xdr:cNvPr>
        <xdr:cNvSpPr/>
      </xdr:nvSpPr>
      <xdr:spPr>
        <a:xfrm rot="16200000">
          <a:off x="11603150" y="1584316"/>
          <a:ext cx="216464" cy="422264"/>
        </a:xfrm>
        <a:prstGeom prst="downArrow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3727175</xdr:colOff>
      <xdr:row>70</xdr:row>
      <xdr:rowOff>59790</xdr:rowOff>
    </xdr:from>
    <xdr:to>
      <xdr:col>0</xdr:col>
      <xdr:colOff>4153249</xdr:colOff>
      <xdr:row>71</xdr:row>
      <xdr:rowOff>101264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32AB5E0E-E991-48B7-9A98-992961EC9050}"/>
            </a:ext>
          </a:extLst>
        </xdr:cNvPr>
        <xdr:cNvSpPr/>
      </xdr:nvSpPr>
      <xdr:spPr>
        <a:xfrm rot="16200000">
          <a:off x="3831028" y="11508401"/>
          <a:ext cx="218367" cy="426074"/>
        </a:xfrm>
        <a:prstGeom prst="downArrow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3725270</xdr:colOff>
      <xdr:row>72</xdr:row>
      <xdr:rowOff>69091</xdr:rowOff>
    </xdr:from>
    <xdr:to>
      <xdr:col>0</xdr:col>
      <xdr:colOff>4153249</xdr:colOff>
      <xdr:row>73</xdr:row>
      <xdr:rowOff>112470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13A9841F-951C-468F-AB58-82B21F6C5B57}"/>
            </a:ext>
          </a:extLst>
        </xdr:cNvPr>
        <xdr:cNvSpPr/>
      </xdr:nvSpPr>
      <xdr:spPr>
        <a:xfrm rot="16200000">
          <a:off x="3829124" y="11871487"/>
          <a:ext cx="220272" cy="427979"/>
        </a:xfrm>
        <a:prstGeom prst="downArrow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3717669</xdr:colOff>
      <xdr:row>68</xdr:row>
      <xdr:rowOff>79812</xdr:rowOff>
    </xdr:from>
    <xdr:to>
      <xdr:col>0</xdr:col>
      <xdr:colOff>4134677</xdr:colOff>
      <xdr:row>69</xdr:row>
      <xdr:rowOff>94716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3BB08F6C-95C6-45ED-AB14-C560B41FE493}"/>
            </a:ext>
          </a:extLst>
        </xdr:cNvPr>
        <xdr:cNvSpPr/>
      </xdr:nvSpPr>
      <xdr:spPr>
        <a:xfrm rot="16200000">
          <a:off x="3830275" y="11165885"/>
          <a:ext cx="191796" cy="417008"/>
        </a:xfrm>
        <a:prstGeom prst="down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5</xdr:col>
      <xdr:colOff>594774</xdr:colOff>
      <xdr:row>7</xdr:row>
      <xdr:rowOff>147060</xdr:rowOff>
    </xdr:from>
    <xdr:to>
      <xdr:col>5</xdr:col>
      <xdr:colOff>773549</xdr:colOff>
      <xdr:row>10</xdr:row>
      <xdr:rowOff>271190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C87F0500-9719-468D-9664-ACA599B83E5B}"/>
            </a:ext>
          </a:extLst>
        </xdr:cNvPr>
        <xdr:cNvSpPr/>
      </xdr:nvSpPr>
      <xdr:spPr>
        <a:xfrm rot="1046704">
          <a:off x="15236060" y="1412524"/>
          <a:ext cx="178775" cy="654809"/>
        </a:xfrm>
        <a:prstGeom prst="down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6</xdr:col>
      <xdr:colOff>1300639</xdr:colOff>
      <xdr:row>4</xdr:row>
      <xdr:rowOff>154660</xdr:rowOff>
    </xdr:from>
    <xdr:to>
      <xdr:col>6</xdr:col>
      <xdr:colOff>1446068</xdr:colOff>
      <xdr:row>9</xdr:row>
      <xdr:rowOff>124944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61BA0562-94CD-4EA8-B998-EFBAC651B87A}"/>
            </a:ext>
          </a:extLst>
        </xdr:cNvPr>
        <xdr:cNvSpPr/>
      </xdr:nvSpPr>
      <xdr:spPr>
        <a:xfrm rot="21073691">
          <a:off x="18295960" y="889446"/>
          <a:ext cx="145429" cy="854748"/>
        </a:xfrm>
        <a:prstGeom prst="downArrow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8</xdr:col>
      <xdr:colOff>1054143</xdr:colOff>
      <xdr:row>5</xdr:row>
      <xdr:rowOff>176682</xdr:rowOff>
    </xdr:from>
    <xdr:to>
      <xdr:col>10</xdr:col>
      <xdr:colOff>1278081</xdr:colOff>
      <xdr:row>24</xdr:row>
      <xdr:rowOff>19923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D5A4CC-0A16-413B-AEA1-B49AF89F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27500" y="1088361"/>
          <a:ext cx="3519031" cy="3175357"/>
        </a:xfrm>
        <a:prstGeom prst="rect">
          <a:avLst/>
        </a:prstGeom>
      </xdr:spPr>
    </xdr:pic>
    <xdr:clientData/>
  </xdr:twoCellAnchor>
  <xdr:oneCellAnchor>
    <xdr:from>
      <xdr:col>11</xdr:col>
      <xdr:colOff>591910</xdr:colOff>
      <xdr:row>5</xdr:row>
      <xdr:rowOff>71301</xdr:rowOff>
    </xdr:from>
    <xdr:ext cx="3263031" cy="2838335"/>
    <xdr:pic>
      <xdr:nvPicPr>
        <xdr:cNvPr id="16" name="Picture 15">
          <a:extLst>
            <a:ext uri="{FF2B5EF4-FFF2-40B4-BE49-F238E27FC236}">
              <a16:creationId xmlns:a16="http://schemas.microsoft.com/office/drawing/2014/main" id="{C005ECED-30FE-49BA-8A97-85A10699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9830" y="939981"/>
          <a:ext cx="3263031" cy="283833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ncent Martinez" id="{52098325-E629-449B-93EA-01C35C6F185F}" userId="S::vincent.martinez@nxp.com::8c880f3d-d55e-421d-81a0-34625b4d858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2-03-09T10:44:03.92" personId="{52098325-E629-449B-93EA-01C35C6F185F}" id="{7F421562-32E2-4451-A0D1-1B8E1E780B91}">
    <text>-25 dB comes from ECC report 23 (for 24 GHz radar)
-5 dB additional attenuation is assumed for higher frequencies (&gt;114 GHz)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B1:AT55"/>
  <sheetViews>
    <sheetView zoomScale="90" zoomScaleNormal="90" workbookViewId="0">
      <pane xSplit="3" topLeftCell="D1" activePane="topRight" state="frozen"/>
      <selection pane="topRight" activeCell="B7" sqref="B7"/>
    </sheetView>
  </sheetViews>
  <sheetFormatPr defaultColWidth="11.44140625" defaultRowHeight="13.2" x14ac:dyDescent="0.25"/>
  <cols>
    <col min="2" max="2" width="25.5546875" customWidth="1"/>
    <col min="4" max="4" width="8" customWidth="1"/>
    <col min="5" max="5" width="1.33203125" customWidth="1"/>
    <col min="6" max="6" width="8" customWidth="1"/>
    <col min="7" max="7" width="1.33203125" customWidth="1"/>
    <col min="8" max="9" width="8" customWidth="1"/>
    <col min="10" max="10" width="1.33203125" customWidth="1"/>
    <col min="11" max="11" width="8" customWidth="1"/>
    <col min="12" max="12" width="1.33203125" customWidth="1"/>
    <col min="13" max="14" width="8" customWidth="1"/>
    <col min="15" max="15" width="1.33203125" customWidth="1"/>
    <col min="16" max="17" width="8" customWidth="1"/>
    <col min="18" max="18" width="1.33203125" customWidth="1"/>
    <col min="19" max="19" width="8" customWidth="1"/>
    <col min="20" max="20" width="1.33203125" customWidth="1"/>
    <col min="21" max="22" width="8" customWidth="1"/>
    <col min="23" max="23" width="1.33203125" customWidth="1"/>
    <col min="24" max="24" width="8" customWidth="1"/>
    <col min="25" max="25" width="1.33203125" customWidth="1"/>
    <col min="26" max="27" width="8" customWidth="1"/>
    <col min="28" max="28" width="1.33203125" customWidth="1"/>
    <col min="29" max="30" width="8" customWidth="1"/>
    <col min="31" max="31" width="1.33203125" customWidth="1"/>
    <col min="32" max="32" width="8" customWidth="1"/>
    <col min="33" max="33" width="1.33203125" customWidth="1"/>
    <col min="34" max="35" width="8" customWidth="1"/>
    <col min="36" max="36" width="1.33203125" customWidth="1"/>
    <col min="37" max="37" width="8" customWidth="1"/>
    <col min="38" max="38" width="1.33203125" customWidth="1"/>
    <col min="39" max="40" width="8" customWidth="1"/>
    <col min="41" max="41" width="1.33203125" customWidth="1"/>
    <col min="42" max="43" width="8" customWidth="1"/>
    <col min="44" max="44" width="1.33203125" customWidth="1"/>
    <col min="45" max="45" width="8" customWidth="1"/>
    <col min="46" max="46" width="1.33203125" customWidth="1"/>
  </cols>
  <sheetData>
    <row r="1" spans="2:46" ht="14.4" x14ac:dyDescent="0.3">
      <c r="B1" s="7" t="s">
        <v>8</v>
      </c>
      <c r="C1" s="9" t="s">
        <v>19</v>
      </c>
      <c r="D1" s="22">
        <v>114.25</v>
      </c>
      <c r="E1" s="18"/>
      <c r="F1" s="8">
        <f>D1</f>
        <v>114.25</v>
      </c>
      <c r="G1" s="18"/>
      <c r="H1" s="22">
        <v>148.5</v>
      </c>
      <c r="I1" s="22">
        <f>+H1</f>
        <v>148.5</v>
      </c>
      <c r="J1" s="18"/>
      <c r="K1" s="22">
        <v>164</v>
      </c>
      <c r="L1" s="18"/>
      <c r="M1" s="22">
        <v>164</v>
      </c>
      <c r="N1" s="22">
        <v>164</v>
      </c>
      <c r="O1" s="18"/>
      <c r="P1" s="8">
        <v>174.8</v>
      </c>
      <c r="Q1" s="8">
        <f>+P1</f>
        <v>174.8</v>
      </c>
      <c r="R1" s="18"/>
      <c r="S1" s="22">
        <v>174.8</v>
      </c>
      <c r="T1" s="18"/>
      <c r="U1" s="22">
        <v>174.8</v>
      </c>
      <c r="V1" s="22">
        <f>+U1</f>
        <v>174.8</v>
      </c>
      <c r="W1" s="18"/>
      <c r="X1" s="8">
        <v>174.8</v>
      </c>
      <c r="Y1" s="18"/>
      <c r="Z1" s="8">
        <v>174.8</v>
      </c>
      <c r="AA1" s="8">
        <f>+Z1</f>
        <v>174.8</v>
      </c>
      <c r="AB1" s="18"/>
      <c r="AC1" s="8">
        <v>190</v>
      </c>
      <c r="AD1" s="8">
        <f>+AC1</f>
        <v>190</v>
      </c>
      <c r="AE1" s="18"/>
      <c r="AF1" s="8">
        <v>190</v>
      </c>
      <c r="AG1" s="18"/>
      <c r="AH1" s="8">
        <v>190</v>
      </c>
      <c r="AI1" s="8">
        <f>+AH1</f>
        <v>190</v>
      </c>
      <c r="AJ1" s="18"/>
      <c r="AK1" s="8">
        <v>190</v>
      </c>
      <c r="AL1" s="18"/>
      <c r="AM1" s="22">
        <v>226</v>
      </c>
      <c r="AN1" s="22">
        <f>+AM1</f>
        <v>226</v>
      </c>
      <c r="AO1" s="18"/>
      <c r="AP1" s="22">
        <v>239</v>
      </c>
      <c r="AQ1" s="22">
        <f>+AP1</f>
        <v>239</v>
      </c>
      <c r="AR1" s="18"/>
      <c r="AS1" s="22">
        <v>239</v>
      </c>
      <c r="AT1" s="18"/>
    </row>
    <row r="2" spans="2:46" s="5" customFormat="1" ht="26.4" x14ac:dyDescent="0.25">
      <c r="B2" s="5" t="s">
        <v>39</v>
      </c>
      <c r="D2" s="32" t="s">
        <v>6</v>
      </c>
      <c r="E2" s="19"/>
      <c r="F2" s="5" t="s">
        <v>25</v>
      </c>
      <c r="G2" s="19"/>
      <c r="H2" s="28" t="s">
        <v>30</v>
      </c>
      <c r="I2" s="28" t="s">
        <v>31</v>
      </c>
      <c r="J2" s="19"/>
      <c r="K2" s="28" t="s">
        <v>26</v>
      </c>
      <c r="L2" s="19"/>
      <c r="M2" s="28" t="s">
        <v>32</v>
      </c>
      <c r="N2" s="28" t="s">
        <v>33</v>
      </c>
      <c r="O2" s="19"/>
      <c r="P2" s="5" t="s">
        <v>34</v>
      </c>
      <c r="Q2" s="5" t="s">
        <v>35</v>
      </c>
      <c r="R2" s="19"/>
      <c r="S2" s="28" t="s">
        <v>6</v>
      </c>
      <c r="T2" s="19"/>
      <c r="U2" s="28" t="s">
        <v>4</v>
      </c>
      <c r="V2" s="28" t="s">
        <v>5</v>
      </c>
      <c r="W2" s="19"/>
      <c r="X2" s="5" t="s">
        <v>29</v>
      </c>
      <c r="Y2" s="19"/>
      <c r="Z2" s="33" t="s">
        <v>36</v>
      </c>
      <c r="AA2" s="33" t="s">
        <v>37</v>
      </c>
      <c r="AB2" s="19"/>
      <c r="AC2" s="5" t="s">
        <v>34</v>
      </c>
      <c r="AD2" s="5" t="s">
        <v>35</v>
      </c>
      <c r="AE2" s="19"/>
      <c r="AF2" s="5" t="s">
        <v>6</v>
      </c>
      <c r="AG2" s="19"/>
      <c r="AH2" s="5" t="s">
        <v>4</v>
      </c>
      <c r="AI2" s="5" t="s">
        <v>5</v>
      </c>
      <c r="AJ2" s="19"/>
      <c r="AK2" s="5" t="s">
        <v>29</v>
      </c>
      <c r="AL2" s="19"/>
      <c r="AM2" s="28" t="s">
        <v>34</v>
      </c>
      <c r="AN2" s="28" t="s">
        <v>35</v>
      </c>
      <c r="AO2" s="19"/>
      <c r="AP2" s="28" t="s">
        <v>4</v>
      </c>
      <c r="AQ2" s="28" t="s">
        <v>5</v>
      </c>
      <c r="AR2" s="19"/>
      <c r="AS2" s="28" t="s">
        <v>29</v>
      </c>
      <c r="AT2" s="19"/>
    </row>
    <row r="3" spans="2:46" s="5" customFormat="1" ht="28.8" x14ac:dyDescent="0.25">
      <c r="B3" s="21" t="s">
        <v>10</v>
      </c>
      <c r="C3" s="11"/>
      <c r="D3" s="24" t="s">
        <v>2</v>
      </c>
      <c r="E3" s="19"/>
      <c r="F3" s="3" t="s">
        <v>2</v>
      </c>
      <c r="G3" s="19"/>
      <c r="H3" s="24" t="s">
        <v>28</v>
      </c>
      <c r="I3" s="24" t="s">
        <v>28</v>
      </c>
      <c r="J3" s="19"/>
      <c r="K3" s="24" t="s">
        <v>27</v>
      </c>
      <c r="L3" s="19"/>
      <c r="M3" s="24" t="s">
        <v>28</v>
      </c>
      <c r="N3" s="24" t="s">
        <v>28</v>
      </c>
      <c r="O3" s="19"/>
      <c r="P3" s="3" t="s">
        <v>28</v>
      </c>
      <c r="Q3" s="3" t="s">
        <v>28</v>
      </c>
      <c r="R3" s="19"/>
      <c r="S3" s="24" t="s">
        <v>27</v>
      </c>
      <c r="T3" s="19"/>
      <c r="U3" s="24" t="s">
        <v>28</v>
      </c>
      <c r="V3" s="24" t="s">
        <v>28</v>
      </c>
      <c r="W3" s="19"/>
      <c r="X3" s="3" t="s">
        <v>27</v>
      </c>
      <c r="Y3" s="19"/>
      <c r="Z3" s="3" t="s">
        <v>28</v>
      </c>
      <c r="AA3" s="3" t="s">
        <v>28</v>
      </c>
      <c r="AB3" s="19"/>
      <c r="AC3" s="3" t="s">
        <v>28</v>
      </c>
      <c r="AD3" s="3" t="s">
        <v>28</v>
      </c>
      <c r="AE3" s="19"/>
      <c r="AF3" s="3" t="s">
        <v>27</v>
      </c>
      <c r="AG3" s="19"/>
      <c r="AH3" s="3" t="s">
        <v>28</v>
      </c>
      <c r="AI3" s="3" t="s">
        <v>28</v>
      </c>
      <c r="AJ3" s="19"/>
      <c r="AK3" s="3" t="s">
        <v>27</v>
      </c>
      <c r="AL3" s="19"/>
      <c r="AM3" s="24" t="s">
        <v>28</v>
      </c>
      <c r="AN3" s="24" t="s">
        <v>28</v>
      </c>
      <c r="AO3" s="19"/>
      <c r="AP3" s="24" t="s">
        <v>28</v>
      </c>
      <c r="AQ3" s="24" t="s">
        <v>28</v>
      </c>
      <c r="AR3" s="19"/>
      <c r="AS3" s="24" t="s">
        <v>27</v>
      </c>
      <c r="AT3" s="19"/>
    </row>
    <row r="4" spans="2:46" x14ac:dyDescent="0.25">
      <c r="B4" s="10" t="s">
        <v>11</v>
      </c>
      <c r="C4" s="4" t="s">
        <v>12</v>
      </c>
      <c r="D4" s="23">
        <v>830</v>
      </c>
      <c r="E4" s="18"/>
      <c r="F4">
        <v>800</v>
      </c>
      <c r="G4" s="18"/>
      <c r="H4" s="23">
        <v>705</v>
      </c>
      <c r="I4" s="23">
        <f>+H4</f>
        <v>705</v>
      </c>
      <c r="J4" s="18"/>
      <c r="K4" s="23">
        <v>828</v>
      </c>
      <c r="L4" s="18"/>
      <c r="M4" s="23">
        <v>824</v>
      </c>
      <c r="N4" s="23">
        <f>+M4</f>
        <v>824</v>
      </c>
      <c r="O4" s="18"/>
      <c r="P4">
        <v>822</v>
      </c>
      <c r="Q4">
        <f>+P4</f>
        <v>822</v>
      </c>
      <c r="R4" s="18"/>
      <c r="S4" s="23">
        <v>830</v>
      </c>
      <c r="T4" s="18"/>
      <c r="U4" s="23">
        <v>830</v>
      </c>
      <c r="V4" s="23">
        <f>+U4</f>
        <v>830</v>
      </c>
      <c r="W4" s="18"/>
      <c r="X4">
        <v>830</v>
      </c>
      <c r="Y4" s="18"/>
      <c r="Z4">
        <v>600</v>
      </c>
      <c r="AA4">
        <f>+Z4</f>
        <v>600</v>
      </c>
      <c r="AB4" s="18"/>
      <c r="AC4">
        <v>822</v>
      </c>
      <c r="AD4">
        <f>+AC4</f>
        <v>822</v>
      </c>
      <c r="AE4" s="18"/>
      <c r="AF4">
        <v>830</v>
      </c>
      <c r="AG4" s="18"/>
      <c r="AH4">
        <v>830</v>
      </c>
      <c r="AI4">
        <f>+AH4</f>
        <v>830</v>
      </c>
      <c r="AJ4" s="18"/>
      <c r="AK4">
        <v>830</v>
      </c>
      <c r="AL4" s="18"/>
      <c r="AM4" s="23">
        <v>600</v>
      </c>
      <c r="AN4" s="23">
        <v>600</v>
      </c>
      <c r="AO4" s="18"/>
      <c r="AP4" s="23">
        <v>600</v>
      </c>
      <c r="AQ4" s="23">
        <f>+AP4</f>
        <v>600</v>
      </c>
      <c r="AR4" s="18"/>
      <c r="AS4" s="23">
        <v>830</v>
      </c>
      <c r="AT4" s="18"/>
    </row>
    <row r="5" spans="2:46" x14ac:dyDescent="0.25">
      <c r="B5" s="10" t="s">
        <v>13</v>
      </c>
      <c r="C5" s="4" t="s">
        <v>7</v>
      </c>
      <c r="D5" s="23">
        <v>45.2</v>
      </c>
      <c r="E5" s="18"/>
      <c r="F5">
        <v>45.2</v>
      </c>
      <c r="G5" s="18"/>
      <c r="H5" s="25">
        <v>1E-4</v>
      </c>
      <c r="I5" s="23">
        <v>48.95</v>
      </c>
      <c r="J5" s="18"/>
      <c r="K5" s="23">
        <v>46.8</v>
      </c>
      <c r="L5" s="18"/>
      <c r="M5" s="25">
        <v>1E-4</v>
      </c>
      <c r="N5" s="23">
        <v>52.725000000000001</v>
      </c>
      <c r="O5" s="18"/>
      <c r="P5" s="1">
        <v>1E-4</v>
      </c>
      <c r="Q5">
        <v>49.4</v>
      </c>
      <c r="R5" s="18"/>
      <c r="S5" s="23">
        <v>45.2</v>
      </c>
      <c r="T5" s="18"/>
      <c r="U5" s="25">
        <v>1E-4</v>
      </c>
      <c r="V5" s="23">
        <v>49</v>
      </c>
      <c r="W5" s="18"/>
      <c r="X5">
        <v>45.2</v>
      </c>
      <c r="Y5" s="18"/>
      <c r="Z5" s="1">
        <v>1E-4</v>
      </c>
      <c r="AA5">
        <v>49</v>
      </c>
      <c r="AB5" s="18"/>
      <c r="AC5" s="1">
        <v>1E-4</v>
      </c>
      <c r="AD5">
        <v>49.4</v>
      </c>
      <c r="AE5" s="18"/>
      <c r="AF5">
        <v>45.2</v>
      </c>
      <c r="AG5" s="18"/>
      <c r="AH5" s="1">
        <v>1E-4</v>
      </c>
      <c r="AI5">
        <v>49</v>
      </c>
      <c r="AJ5" s="18"/>
      <c r="AK5">
        <v>45.2</v>
      </c>
      <c r="AL5" s="18"/>
      <c r="AM5" s="25">
        <v>1E-4</v>
      </c>
      <c r="AN5" s="23">
        <v>49</v>
      </c>
      <c r="AO5" s="18"/>
      <c r="AP5" s="25">
        <v>1E-4</v>
      </c>
      <c r="AQ5" s="23">
        <v>49</v>
      </c>
      <c r="AR5" s="18"/>
      <c r="AS5" s="23">
        <v>45.2</v>
      </c>
      <c r="AT5" s="18"/>
    </row>
    <row r="6" spans="2:46" x14ac:dyDescent="0.25">
      <c r="B6" s="10" t="s">
        <v>14</v>
      </c>
      <c r="C6" s="4" t="s">
        <v>12</v>
      </c>
      <c r="D6" s="25">
        <f>6371*SIN((ASIN(((6371+D4)/6371)*SIN(D5*PI()/180))*180/PI()-D5)*PI()/180)/SIN(D5*PI()/180)</f>
        <v>1268.6227509894538</v>
      </c>
      <c r="E6" s="18"/>
      <c r="F6" s="1">
        <f>6371*SIN((ASIN(((6371+F4)/6371)*SIN(F5*PI()/180))*180/PI()-F5)*PI()/180)/SIN(F5*PI()/180)</f>
        <v>1219.0669005582677</v>
      </c>
      <c r="G6" s="18"/>
      <c r="H6" s="25">
        <f>6371*SIN((ASIN(((6371+H4)/6371)*SIN(H5*PI()/180))*180/PI()-H5)*PI()/180)/SIN(H5*PI()/180)</f>
        <v>705.00000000119257</v>
      </c>
      <c r="I6" s="25">
        <f>6371*SIN((ASIN(((6371+I4)/6371)*SIN(I5*PI()/180))*180/PI()-I5)*PI()/180)/SIN(I5*PI()/180)</f>
        <v>1166.437414800467</v>
      </c>
      <c r="J6" s="18"/>
      <c r="K6" s="25">
        <f>6371*SIN((ASIN(((6371+K4)/6371)*SIN(K5*PI()/180))*180/PI()-K5)*PI()/180)/SIN(K5*PI()/180)</f>
        <v>1315.6091427540098</v>
      </c>
      <c r="L6" s="18"/>
      <c r="M6" s="25">
        <f>6371*SIN((ASIN(((6371+M4)/6371)*SIN(M5*PI()/180))*180/PI()-M5)*PI()/180)/SIN(M5*PI()/180)</f>
        <v>824.00000000141756</v>
      </c>
      <c r="N6" s="25">
        <f>6371*SIN((ASIN(((6371+N4)/6371)*SIN(N5*PI()/180))*180/PI()-N5)*PI()/180)/SIN(N5*PI()/180)</f>
        <v>1562.9159799742326</v>
      </c>
      <c r="O6" s="18"/>
      <c r="P6" s="1">
        <f>6371*SIN((ASIN(((6371+P4)/6371)*SIN(P5*PI()/180))*180/PI()-P5)*PI()/180)/SIN(P5*PI()/180)</f>
        <v>822.00000000141461</v>
      </c>
      <c r="Q6" s="1">
        <f>6371*SIN((ASIN(((6371+Q4)/6371)*SIN(Q5*PI()/180))*180/PI()-Q5)*PI()/180)/SIN(Q5*PI()/180)</f>
        <v>1400.4198590295905</v>
      </c>
      <c r="R6" s="18"/>
      <c r="S6" s="25">
        <f>6371*SIN((ASIN(((6371+S4)/6371)*SIN(S5*PI()/180))*180/PI()-S5)*PI()/180)/SIN(S5*PI()/180)</f>
        <v>1268.6227509894538</v>
      </c>
      <c r="T6" s="18"/>
      <c r="U6" s="25">
        <f>6371*SIN((ASIN(((6371+U4)/6371)*SIN(U5*PI()/180))*180/PI()-U5)*PI()/180)/SIN(U5*PI()/180)</f>
        <v>830.00000000142722</v>
      </c>
      <c r="V6" s="25">
        <f>6371*SIN((ASIN(((6371+V4)/6371)*SIN(V5*PI()/180))*180/PI()-V5)*PI()/180)/SIN(V5*PI()/180)</f>
        <v>1399.514668868587</v>
      </c>
      <c r="W6" s="18"/>
      <c r="X6" s="1">
        <f>6371*SIN((ASIN(((6371+X4)/6371)*SIN(X5*PI()/180))*180/PI()-X5)*PI()/180)/SIN(X5*PI()/180)</f>
        <v>1268.6227509894538</v>
      </c>
      <c r="Y6" s="18"/>
      <c r="Z6" s="1">
        <f>6371*SIN((ASIN(((6371+Z4)/6371)*SIN(Z5*PI()/180))*180/PI()-Z5)*PI()/180)/SIN(Z5*PI()/180)</f>
        <v>600.00000000099953</v>
      </c>
      <c r="AA6" s="1">
        <f>6371*SIN((ASIN(((6371+AA4)/6371)*SIN(AA5*PI()/180))*180/PI()-AA5)*PI()/180)/SIN(AA5*PI()/180)</f>
        <v>980.24497462004842</v>
      </c>
      <c r="AB6" s="18"/>
      <c r="AC6" s="1">
        <f>6371*SIN((ASIN(((6371+AC4)/6371)*SIN(AC5*PI()/180))*180/PI()-AC5)*PI()/180)/SIN(AC5*PI()/180)</f>
        <v>822.00000000141461</v>
      </c>
      <c r="AD6" s="1">
        <f>6371*SIN((ASIN(((6371+AD4)/6371)*SIN(AD5*PI()/180))*180/PI()-AD5)*PI()/180)/SIN(AD5*PI()/180)</f>
        <v>1400.4198590295905</v>
      </c>
      <c r="AE6" s="18"/>
      <c r="AF6" s="1">
        <f>6371*SIN((ASIN(((6371+AF4)/6371)*SIN(AF5*PI()/180))*180/PI()-AF5)*PI()/180)/SIN(AF5*PI()/180)</f>
        <v>1268.6227509894538</v>
      </c>
      <c r="AG6" s="18"/>
      <c r="AH6" s="1">
        <f>6371*SIN((ASIN(((6371+AH4)/6371)*SIN(AH5*PI()/180))*180/PI()-AH5)*PI()/180)/SIN(AH5*PI()/180)</f>
        <v>830.00000000142722</v>
      </c>
      <c r="AI6" s="1">
        <f>6371*SIN((ASIN(((6371+AI4)/6371)*SIN(AI5*PI()/180))*180/PI()-AI5)*PI()/180)/SIN(AI5*PI()/180)</f>
        <v>1399.514668868587</v>
      </c>
      <c r="AJ6" s="18"/>
      <c r="AK6" s="1">
        <f>6371*SIN((ASIN(((6371+AK4)/6371)*SIN(AK5*PI()/180))*180/PI()-AK5)*PI()/180)/SIN(AK5*PI()/180)</f>
        <v>1268.6227509894538</v>
      </c>
      <c r="AL6" s="18"/>
      <c r="AM6" s="25">
        <f>6371*SIN((ASIN(((6371+AM4)/6371)*SIN(AM5*PI()/180))*180/PI()-AM5)*PI()/180)/SIN(AM5*PI()/180)</f>
        <v>600.00000000099953</v>
      </c>
      <c r="AN6" s="25">
        <f>6371*SIN((ASIN(((6371+AN4)/6371)*SIN(AN5*PI()/180))*180/PI()-AN5)*PI()/180)/SIN(AN5*PI()/180)</f>
        <v>980.24497462004842</v>
      </c>
      <c r="AO6" s="18"/>
      <c r="AP6" s="25">
        <f>6371*SIN((ASIN(((6371+AP4)/6371)*SIN(AP5*PI()/180))*180/PI()-AP5)*PI()/180)/SIN(AP5*PI()/180)</f>
        <v>600.00000000099953</v>
      </c>
      <c r="AQ6" s="25">
        <f>6371*SIN((ASIN(((6371+AQ4)/6371)*SIN(AQ5*PI()/180))*180/PI()-AQ5)*PI()/180)/SIN(AQ5*PI()/180)</f>
        <v>980.24497462004842</v>
      </c>
      <c r="AR6" s="18"/>
      <c r="AS6" s="25">
        <f>6371*SIN((ASIN(((6371+AS4)/6371)*SIN(AS5*PI()/180))*180/PI()-AS5)*PI()/180)/SIN(AS5*PI()/180)</f>
        <v>1268.6227509894538</v>
      </c>
      <c r="AT6" s="18"/>
    </row>
    <row r="7" spans="2:46" x14ac:dyDescent="0.25">
      <c r="B7" s="10" t="s">
        <v>15</v>
      </c>
      <c r="C7" s="4" t="s">
        <v>1</v>
      </c>
      <c r="D7" s="26">
        <f>20*LOG(D1*D6*41.89)+60</f>
        <v>195.66598129407112</v>
      </c>
      <c r="E7" s="18"/>
      <c r="F7" s="6">
        <f>20*LOG(F1*F6*41.89)+60</f>
        <v>195.31988217607116</v>
      </c>
      <c r="G7" s="18"/>
      <c r="H7" s="26">
        <f>20*LOG(H1*H6*41.89)+60</f>
        <v>192.84051862013169</v>
      </c>
      <c r="I7" s="26">
        <f>20*LOG(I1*I6*41.89)+60</f>
        <v>197.21396511397788</v>
      </c>
      <c r="J7" s="18"/>
      <c r="K7" s="26">
        <f>20*LOG(K1*K6*41.89)+60</f>
        <v>199.1216218267169</v>
      </c>
      <c r="L7" s="18"/>
      <c r="M7" s="26">
        <f>20*LOG(M1*M6*41.89)+60</f>
        <v>195.05762840213561</v>
      </c>
      <c r="N7" s="26">
        <f>20*LOG(N1*N6*41.89)+60</f>
        <v>200.61779680067531</v>
      </c>
      <c r="O7" s="18"/>
      <c r="P7" s="6">
        <f>20*LOG(P1*P6*41.89)+60</f>
        <v>195.59047212400802</v>
      </c>
      <c r="Q7" s="6">
        <f>20*LOG(Q1*Q6*41.89)+60</f>
        <v>200.21820098851404</v>
      </c>
      <c r="R7" s="18"/>
      <c r="S7" s="26">
        <f>20*LOG(S1*S6*41.89)+60</f>
        <v>199.35968568520104</v>
      </c>
      <c r="T7" s="18"/>
      <c r="U7" s="26">
        <f>20*LOG(U1*U6*41.89)+60</f>
        <v>195.67459762072849</v>
      </c>
      <c r="V7" s="26">
        <f>20*LOG(V1*V6*41.89)+60</f>
        <v>200.21258486996877</v>
      </c>
      <c r="W7" s="18"/>
      <c r="X7" s="6">
        <f>20*LOG(X1*X6*41.89)+60</f>
        <v>199.35968568520104</v>
      </c>
      <c r="Y7" s="18"/>
      <c r="Z7" s="6">
        <f>20*LOG(Z1*Z6*41.89)+60</f>
        <v>192.8560607808794</v>
      </c>
      <c r="AA7" s="6">
        <f>20*LOG(AA1*AA6*41.89)+60</f>
        <v>197.1197282631725</v>
      </c>
      <c r="AB7" s="18"/>
      <c r="AC7" s="6">
        <f>20*LOG(AC1*AC6*41.89)+60</f>
        <v>196.31471557709693</v>
      </c>
      <c r="AD7" s="6">
        <f>20*LOG(AD1*AD6*41.89)+60</f>
        <v>200.94244444160293</v>
      </c>
      <c r="AE7" s="18"/>
      <c r="AF7" s="6">
        <f>20*LOG(AF1*AF6*41.89)+60</f>
        <v>200.08392913828993</v>
      </c>
      <c r="AG7" s="18"/>
      <c r="AH7" s="6">
        <f>20*LOG(AH1*AH6*41.89)+60</f>
        <v>196.39884107381738</v>
      </c>
      <c r="AI7" s="6">
        <f>20*LOG(AI1*AI6*41.89)+60</f>
        <v>200.93682832305768</v>
      </c>
      <c r="AJ7" s="18"/>
      <c r="AK7" s="6">
        <f>20*LOG(AK1*AK6*41.89)+60</f>
        <v>200.08392913828993</v>
      </c>
      <c r="AL7" s="18"/>
      <c r="AM7" s="26">
        <f>20*LOG(AM1*AM6*41.89)+60</f>
        <v>195.08740099785973</v>
      </c>
      <c r="AN7" s="26">
        <f>20*LOG(AN1*AN6*41.89)+60</f>
        <v>199.35106848015283</v>
      </c>
      <c r="AO7" s="18"/>
      <c r="AP7" s="26">
        <f>20*LOG(AP1*AP6*41.89)+60</f>
        <v>195.57319023387447</v>
      </c>
      <c r="AQ7" s="26">
        <f>20*LOG(AQ1*AQ6*41.89)+60</f>
        <v>199.83685771616757</v>
      </c>
      <c r="AR7" s="18"/>
      <c r="AS7" s="26">
        <f>20*LOG(AS1*AS6*41.89)+60</f>
        <v>202.07681513819611</v>
      </c>
      <c r="AT7" s="18"/>
    </row>
    <row r="8" spans="2:46" x14ac:dyDescent="0.25">
      <c r="B8" s="10" t="s">
        <v>16</v>
      </c>
      <c r="C8" s="4" t="s">
        <v>7</v>
      </c>
      <c r="D8" s="26">
        <f>90-ASIN(((6371+D4)/6371)*SIN(D5*PI()/180))*180/PI()</f>
        <v>36.677327631428973</v>
      </c>
      <c r="E8" s="18"/>
      <c r="F8" s="6">
        <f>90-ASIN(((6371+F4)/6371)*SIN(F5*PI()/180))*180/PI()</f>
        <v>36.996638821624146</v>
      </c>
      <c r="G8" s="18"/>
      <c r="H8" s="26">
        <f>90-ASIN(((6371+H4)/6371)*SIN(H5*PI()/180))*180/PI()</f>
        <v>89.99988893423324</v>
      </c>
      <c r="I8" s="26">
        <f>90-ASIN(((6371+I4)/6371)*SIN(I5*PI()/180))*180/PI()</f>
        <v>33.11373402225621</v>
      </c>
      <c r="J8" s="18"/>
      <c r="K8" s="26">
        <f>90-ASIN(((6371+K4)/6371)*SIN(K5*PI()/180))*180/PI()</f>
        <v>34.542256395982605</v>
      </c>
      <c r="L8" s="18"/>
      <c r="M8" s="26">
        <f>90-ASIN(((6371+M4)/6371)*SIN(M5*PI()/180))*180/PI()</f>
        <v>89.999887066394606</v>
      </c>
      <c r="N8" s="26">
        <f>90-ASIN(((6371+N4)/6371)*SIN(N5*PI()/180))*180/PI()</f>
        <v>26.018114528298938</v>
      </c>
      <c r="O8" s="18"/>
      <c r="P8" s="6">
        <f>90-ASIN(((6371+P4)/6371)*SIN(P5*PI()/180))*180/PI()</f>
        <v>89.999887097786853</v>
      </c>
      <c r="Q8" s="6">
        <f>90-ASIN(((6371+Q4)/6371)*SIN(Q5*PI()/180))*180/PI()</f>
        <v>30.992566969443999</v>
      </c>
      <c r="R8" s="18"/>
      <c r="S8" s="26">
        <f>90-ASIN(((6371+S4)/6371)*SIN(S5*PI()/180))*180/PI()</f>
        <v>36.677327631428973</v>
      </c>
      <c r="T8" s="18"/>
      <c r="U8" s="26">
        <f>90-ASIN(((6371+U4)/6371)*SIN(U5*PI()/180))*180/PI()</f>
        <v>89.999886972217865</v>
      </c>
      <c r="V8" s="26">
        <f>90-ASIN(((6371+V4)/6371)*SIN(V5*PI()/180))*180/PI()</f>
        <v>31.457060919339106</v>
      </c>
      <c r="W8" s="18"/>
      <c r="X8" s="6">
        <f>90-ASIN(((6371+X4)/6371)*SIN(X5*PI()/180))*180/PI()</f>
        <v>36.677327631428973</v>
      </c>
      <c r="Y8" s="18"/>
      <c r="Z8" s="6">
        <f>90-ASIN(((6371+Z4)/6371)*SIN(Z5*PI()/180))*180/PI()</f>
        <v>89.999890582326159</v>
      </c>
      <c r="AA8" s="6">
        <f>90-ASIN(((6371+AA4)/6371)*SIN(AA5*PI()/180))*180/PI()</f>
        <v>34.331773093300903</v>
      </c>
      <c r="AB8" s="18"/>
      <c r="AC8" s="6">
        <f>90-ASIN(((6371+AC4)/6371)*SIN(AC5*PI()/180))*180/PI()</f>
        <v>89.999887097786853</v>
      </c>
      <c r="AD8" s="6">
        <f>90-ASIN(((6371+AD4)/6371)*SIN(AD5*PI()/180))*180/PI()</f>
        <v>30.992566969443999</v>
      </c>
      <c r="AE8" s="18"/>
      <c r="AF8" s="6">
        <f>90-ASIN(((6371+AF4)/6371)*SIN(AF5*PI()/180))*180/PI()</f>
        <v>36.677327631428973</v>
      </c>
      <c r="AG8" s="18"/>
      <c r="AH8" s="6">
        <f>90-ASIN(((6371+AH4)/6371)*SIN(AH5*PI()/180))*180/PI()</f>
        <v>89.999886972217865</v>
      </c>
      <c r="AI8" s="6">
        <f>90-ASIN(((6371+AI4)/6371)*SIN(AI5*PI()/180))*180/PI()</f>
        <v>31.457060919339106</v>
      </c>
      <c r="AJ8" s="18"/>
      <c r="AK8" s="6">
        <f>90-ASIN(((6371+AK4)/6371)*SIN(AK5*PI()/180))*180/PI()</f>
        <v>36.677327631428973</v>
      </c>
      <c r="AL8" s="18"/>
      <c r="AM8" s="26">
        <f>90-ASIN(((6371+AM4)/6371)*SIN(AM5*PI()/180))*180/PI()</f>
        <v>89.999890582326159</v>
      </c>
      <c r="AN8" s="26">
        <f>90-ASIN(((6371+AN4)/6371)*SIN(AN5*PI()/180))*180/PI()</f>
        <v>34.331773093300903</v>
      </c>
      <c r="AO8" s="18"/>
      <c r="AP8" s="26">
        <f>90-ASIN(((6371+AP4)/6371)*SIN(AP5*PI()/180))*180/PI()</f>
        <v>89.999890582326159</v>
      </c>
      <c r="AQ8" s="26">
        <f>90-ASIN(((6371+AQ4)/6371)*SIN(AQ5*PI()/180))*180/PI()</f>
        <v>34.331773093300903</v>
      </c>
      <c r="AR8" s="18"/>
      <c r="AS8" s="26">
        <f>90-ASIN(((6371+AS4)/6371)*SIN(AS5*PI()/180))*180/PI()</f>
        <v>36.677327631428973</v>
      </c>
      <c r="AT8" s="18"/>
    </row>
    <row r="9" spans="2:46" x14ac:dyDescent="0.25">
      <c r="B9" s="13" t="s">
        <v>17</v>
      </c>
      <c r="C9" s="14" t="s">
        <v>1</v>
      </c>
      <c r="D9" s="23">
        <v>3.2</v>
      </c>
      <c r="E9" s="18"/>
      <c r="F9">
        <v>3.2</v>
      </c>
      <c r="G9" s="18"/>
      <c r="H9" s="23">
        <v>2</v>
      </c>
      <c r="I9" s="23">
        <v>3.8</v>
      </c>
      <c r="J9" s="18"/>
      <c r="K9" s="23">
        <v>5.7</v>
      </c>
      <c r="L9" s="18"/>
      <c r="M9" s="23">
        <v>3.2</v>
      </c>
      <c r="N9" s="23">
        <v>7.4</v>
      </c>
      <c r="O9" s="18"/>
      <c r="P9">
        <v>8.3000000000000007</v>
      </c>
      <c r="Q9">
        <v>16</v>
      </c>
      <c r="R9" s="18"/>
      <c r="S9" s="23">
        <v>13.8</v>
      </c>
      <c r="T9" s="18"/>
      <c r="U9" s="23">
        <v>8.3000000000000007</v>
      </c>
      <c r="V9" s="23">
        <v>15.8</v>
      </c>
      <c r="W9" s="18"/>
      <c r="X9">
        <v>13.8</v>
      </c>
      <c r="Y9" s="18"/>
      <c r="Z9">
        <v>8.3000000000000007</v>
      </c>
      <c r="AA9">
        <v>14.7</v>
      </c>
      <c r="AB9" s="18"/>
      <c r="AC9">
        <v>13.4</v>
      </c>
      <c r="AD9">
        <v>26</v>
      </c>
      <c r="AE9" s="18"/>
      <c r="AF9">
        <v>22.5</v>
      </c>
      <c r="AG9" s="18"/>
      <c r="AH9">
        <v>13.4</v>
      </c>
      <c r="AI9">
        <v>25.7</v>
      </c>
      <c r="AJ9" s="18"/>
      <c r="AK9">
        <v>22.5</v>
      </c>
      <c r="AL9" s="18"/>
      <c r="AM9" s="23">
        <v>4.8</v>
      </c>
      <c r="AN9" s="23">
        <v>8.5</v>
      </c>
      <c r="AO9" s="18"/>
      <c r="AP9" s="23">
        <v>5.3</v>
      </c>
      <c r="AQ9" s="23">
        <v>9.3000000000000007</v>
      </c>
      <c r="AR9" s="18"/>
      <c r="AS9" s="23">
        <v>8.8000000000000007</v>
      </c>
      <c r="AT9" s="18"/>
    </row>
    <row r="10" spans="2:46" x14ac:dyDescent="0.25">
      <c r="B10" s="15" t="s">
        <v>38</v>
      </c>
      <c r="C10" s="14" t="s">
        <v>9</v>
      </c>
      <c r="D10" s="23">
        <v>200</v>
      </c>
      <c r="E10" s="18"/>
      <c r="F10">
        <v>200</v>
      </c>
      <c r="G10" s="18"/>
      <c r="H10" s="23">
        <v>500</v>
      </c>
      <c r="I10" s="23">
        <f>+H10</f>
        <v>500</v>
      </c>
      <c r="J10" s="18"/>
      <c r="K10" s="23">
        <v>200</v>
      </c>
      <c r="L10" s="18"/>
      <c r="M10" s="23">
        <v>200</v>
      </c>
      <c r="N10" s="23">
        <f>+M10</f>
        <v>200</v>
      </c>
      <c r="O10" s="18"/>
      <c r="P10">
        <v>200</v>
      </c>
      <c r="Q10">
        <f>+P10</f>
        <v>200</v>
      </c>
      <c r="R10" s="18"/>
      <c r="S10" s="23">
        <v>200</v>
      </c>
      <c r="T10" s="18"/>
      <c r="U10" s="23">
        <v>200</v>
      </c>
      <c r="V10" s="23">
        <f>+U10</f>
        <v>200</v>
      </c>
      <c r="W10" s="18"/>
      <c r="X10">
        <v>200</v>
      </c>
      <c r="Y10" s="18"/>
      <c r="Z10">
        <v>200</v>
      </c>
      <c r="AA10">
        <f>+Z10</f>
        <v>200</v>
      </c>
      <c r="AB10" s="18"/>
      <c r="AC10">
        <v>200</v>
      </c>
      <c r="AD10">
        <f>+AC10</f>
        <v>200</v>
      </c>
      <c r="AE10" s="18"/>
      <c r="AF10">
        <v>200</v>
      </c>
      <c r="AG10" s="18"/>
      <c r="AH10">
        <v>200</v>
      </c>
      <c r="AI10">
        <f>+AH10</f>
        <v>200</v>
      </c>
      <c r="AJ10" s="18"/>
      <c r="AK10">
        <v>200</v>
      </c>
      <c r="AL10" s="18"/>
      <c r="AM10" s="23">
        <v>200</v>
      </c>
      <c r="AN10" s="23">
        <f>+AM10</f>
        <v>200</v>
      </c>
      <c r="AO10" s="18"/>
      <c r="AP10" s="23">
        <v>200</v>
      </c>
      <c r="AQ10" s="23">
        <f>+AP10</f>
        <v>200</v>
      </c>
      <c r="AR10" s="18"/>
      <c r="AS10" s="23">
        <v>200</v>
      </c>
      <c r="AT10" s="18"/>
    </row>
    <row r="11" spans="2:46" x14ac:dyDescent="0.25">
      <c r="B11" s="15" t="s">
        <v>46</v>
      </c>
      <c r="C11" s="17" t="s">
        <v>21</v>
      </c>
      <c r="D11" s="23">
        <v>-166</v>
      </c>
      <c r="E11" s="18"/>
      <c r="F11">
        <v>-166</v>
      </c>
      <c r="G11" s="18"/>
      <c r="H11" s="23">
        <v>-159</v>
      </c>
      <c r="I11" s="23">
        <f>H11</f>
        <v>-159</v>
      </c>
      <c r="J11" s="18"/>
      <c r="K11" s="23">
        <v>-163</v>
      </c>
      <c r="L11" s="18"/>
      <c r="M11" s="23">
        <v>-163</v>
      </c>
      <c r="N11" s="23">
        <v>-163</v>
      </c>
      <c r="O11" s="18"/>
      <c r="P11" s="2">
        <v>-163</v>
      </c>
      <c r="Q11" s="2">
        <v>-163</v>
      </c>
      <c r="R11" s="18"/>
      <c r="S11" s="23">
        <v>-163</v>
      </c>
      <c r="T11" s="18"/>
      <c r="U11" s="23">
        <v>-163</v>
      </c>
      <c r="V11" s="23">
        <v>-163</v>
      </c>
      <c r="W11" s="18"/>
      <c r="X11">
        <v>-163</v>
      </c>
      <c r="Y11" s="18"/>
      <c r="Z11">
        <v>-163</v>
      </c>
      <c r="AA11">
        <v>-163</v>
      </c>
      <c r="AB11" s="18"/>
      <c r="AC11">
        <v>-163</v>
      </c>
      <c r="AD11">
        <v>-163</v>
      </c>
      <c r="AE11" s="18"/>
      <c r="AF11">
        <v>-163</v>
      </c>
      <c r="AG11" s="18"/>
      <c r="AH11">
        <v>-163</v>
      </c>
      <c r="AI11">
        <v>-163</v>
      </c>
      <c r="AJ11" s="18"/>
      <c r="AK11">
        <v>-163</v>
      </c>
      <c r="AL11" s="18"/>
      <c r="AM11" s="23">
        <v>-160</v>
      </c>
      <c r="AN11" s="23">
        <v>-160</v>
      </c>
      <c r="AO11" s="18"/>
      <c r="AP11" s="23">
        <v>-160</v>
      </c>
      <c r="AQ11" s="23">
        <v>-160</v>
      </c>
      <c r="AR11" s="18"/>
      <c r="AS11" s="23">
        <v>-160</v>
      </c>
      <c r="AT11" s="18"/>
    </row>
    <row r="12" spans="2:46" x14ac:dyDescent="0.25">
      <c r="B12" s="15" t="s">
        <v>45</v>
      </c>
      <c r="C12" s="17" t="s">
        <v>1</v>
      </c>
      <c r="D12" s="23">
        <v>12</v>
      </c>
      <c r="E12" s="18"/>
      <c r="F12">
        <v>12</v>
      </c>
      <c r="G12" s="18"/>
      <c r="H12" s="23">
        <v>12</v>
      </c>
      <c r="I12" s="23">
        <v>12</v>
      </c>
      <c r="J12" s="18"/>
      <c r="K12" s="23">
        <v>12</v>
      </c>
      <c r="L12" s="18"/>
      <c r="M12" s="23">
        <v>12</v>
      </c>
      <c r="N12" s="23">
        <v>12</v>
      </c>
      <c r="O12" s="18"/>
      <c r="P12">
        <v>12</v>
      </c>
      <c r="Q12">
        <v>12</v>
      </c>
      <c r="R12" s="18"/>
      <c r="S12" s="23">
        <v>12</v>
      </c>
      <c r="T12" s="18"/>
      <c r="U12" s="23">
        <v>12</v>
      </c>
      <c r="V12" s="23">
        <v>12</v>
      </c>
      <c r="W12" s="18"/>
      <c r="X12">
        <v>12</v>
      </c>
      <c r="Y12" s="18"/>
      <c r="Z12">
        <v>12</v>
      </c>
      <c r="AA12">
        <v>12</v>
      </c>
      <c r="AB12" s="18"/>
      <c r="AC12">
        <v>12</v>
      </c>
      <c r="AD12">
        <v>12</v>
      </c>
      <c r="AE12" s="18"/>
      <c r="AF12">
        <v>12</v>
      </c>
      <c r="AG12" s="18"/>
      <c r="AH12">
        <v>12</v>
      </c>
      <c r="AI12">
        <v>12</v>
      </c>
      <c r="AJ12" s="18"/>
      <c r="AK12">
        <v>12</v>
      </c>
      <c r="AL12" s="18"/>
      <c r="AM12" s="23">
        <v>12</v>
      </c>
      <c r="AN12" s="23">
        <v>12</v>
      </c>
      <c r="AO12" s="18"/>
      <c r="AP12" s="23">
        <v>12</v>
      </c>
      <c r="AQ12" s="23">
        <v>12</v>
      </c>
      <c r="AR12" s="18"/>
      <c r="AS12" s="23">
        <v>12</v>
      </c>
      <c r="AT12" s="18"/>
    </row>
    <row r="13" spans="2:46" x14ac:dyDescent="0.25">
      <c r="B13" s="15" t="s">
        <v>18</v>
      </c>
      <c r="C13" s="17" t="s">
        <v>21</v>
      </c>
      <c r="D13" s="23">
        <f>D11-D12</f>
        <v>-178</v>
      </c>
      <c r="E13" s="18"/>
      <c r="F13">
        <f>F11-F12</f>
        <v>-178</v>
      </c>
      <c r="G13" s="18"/>
      <c r="H13" s="23">
        <f>H11-H12</f>
        <v>-171</v>
      </c>
      <c r="I13" s="23">
        <f>I11-I12</f>
        <v>-171</v>
      </c>
      <c r="J13" s="18"/>
      <c r="K13" s="23">
        <f>K11-K12</f>
        <v>-175</v>
      </c>
      <c r="L13" s="18"/>
      <c r="M13" s="23">
        <f>M11-M12</f>
        <v>-175</v>
      </c>
      <c r="N13" s="23">
        <f>N11-N12</f>
        <v>-175</v>
      </c>
      <c r="O13" s="18"/>
      <c r="P13">
        <f>P11-P12</f>
        <v>-175</v>
      </c>
      <c r="Q13">
        <f>Q11-Q12</f>
        <v>-175</v>
      </c>
      <c r="R13" s="18"/>
      <c r="S13" s="23">
        <f>S11-S12</f>
        <v>-175</v>
      </c>
      <c r="T13" s="18"/>
      <c r="U13" s="23">
        <f>U11-U12</f>
        <v>-175</v>
      </c>
      <c r="V13" s="23">
        <f>+U13</f>
        <v>-175</v>
      </c>
      <c r="W13" s="18"/>
      <c r="X13">
        <f>X11-X12</f>
        <v>-175</v>
      </c>
      <c r="Y13" s="18"/>
      <c r="Z13">
        <f>Z11-Z12</f>
        <v>-175</v>
      </c>
      <c r="AA13">
        <f>AA11-AA12</f>
        <v>-175</v>
      </c>
      <c r="AB13" s="18"/>
      <c r="AC13">
        <f>AC11-AC12</f>
        <v>-175</v>
      </c>
      <c r="AD13">
        <f>AD11-AD12</f>
        <v>-175</v>
      </c>
      <c r="AE13" s="18"/>
      <c r="AF13">
        <f>AF11-AF12</f>
        <v>-175</v>
      </c>
      <c r="AG13" s="18"/>
      <c r="AH13">
        <f>AH11-AH12</f>
        <v>-175</v>
      </c>
      <c r="AI13">
        <f>AI11-AI12</f>
        <v>-175</v>
      </c>
      <c r="AJ13" s="18"/>
      <c r="AK13">
        <f>AK11-AK12</f>
        <v>-175</v>
      </c>
      <c r="AL13" s="18"/>
      <c r="AM13" s="23">
        <f>AM11-AM12</f>
        <v>-172</v>
      </c>
      <c r="AN13" s="23">
        <f>AN11-AN12</f>
        <v>-172</v>
      </c>
      <c r="AO13" s="18"/>
      <c r="AP13" s="23">
        <f>AP11-AP12</f>
        <v>-172</v>
      </c>
      <c r="AQ13" s="23">
        <f>AQ11-AQ12</f>
        <v>-172</v>
      </c>
      <c r="AR13" s="18"/>
      <c r="AS13" s="23">
        <f>AS11-AS12</f>
        <v>-172</v>
      </c>
      <c r="AT13" s="18"/>
    </row>
    <row r="14" spans="2:46" x14ac:dyDescent="0.25">
      <c r="B14" s="20" t="s">
        <v>3</v>
      </c>
      <c r="C14" s="16" t="s">
        <v>0</v>
      </c>
      <c r="D14" s="23">
        <v>55.5</v>
      </c>
      <c r="E14" s="18"/>
      <c r="F14">
        <v>55</v>
      </c>
      <c r="G14" s="18"/>
      <c r="H14" s="23">
        <v>45</v>
      </c>
      <c r="I14" s="23">
        <f>+H14</f>
        <v>45</v>
      </c>
      <c r="J14" s="18"/>
      <c r="K14" s="23">
        <v>54</v>
      </c>
      <c r="L14" s="18"/>
      <c r="M14" s="23">
        <v>43.9</v>
      </c>
      <c r="N14" s="23">
        <f>+M14</f>
        <v>43.9</v>
      </c>
      <c r="O14" s="18"/>
      <c r="P14">
        <v>44.8</v>
      </c>
      <c r="Q14">
        <f>+P14</f>
        <v>44.8</v>
      </c>
      <c r="R14" s="18"/>
      <c r="S14" s="23">
        <v>56.9</v>
      </c>
      <c r="T14" s="18"/>
      <c r="U14" s="23">
        <v>43</v>
      </c>
      <c r="V14" s="23">
        <f>+U14</f>
        <v>43</v>
      </c>
      <c r="W14" s="18"/>
      <c r="X14">
        <v>52</v>
      </c>
      <c r="Y14" s="18"/>
      <c r="Z14">
        <v>50</v>
      </c>
      <c r="AA14">
        <f>+Z14</f>
        <v>50</v>
      </c>
      <c r="AB14" s="18"/>
      <c r="AC14">
        <v>44.8</v>
      </c>
      <c r="AD14">
        <f>+AC14</f>
        <v>44.8</v>
      </c>
      <c r="AE14" s="18"/>
      <c r="AF14">
        <v>56.9</v>
      </c>
      <c r="AG14" s="18"/>
      <c r="AH14">
        <v>43</v>
      </c>
      <c r="AI14">
        <f>+AH14</f>
        <v>43</v>
      </c>
      <c r="AJ14" s="18"/>
      <c r="AK14">
        <v>52</v>
      </c>
      <c r="AL14" s="18"/>
      <c r="AM14" s="23">
        <v>50</v>
      </c>
      <c r="AN14" s="23">
        <f>+AM14</f>
        <v>50</v>
      </c>
      <c r="AO14" s="18"/>
      <c r="AP14" s="23">
        <v>50</v>
      </c>
      <c r="AQ14" s="23">
        <f>+AP14</f>
        <v>50</v>
      </c>
      <c r="AR14" s="18"/>
      <c r="AS14" s="23">
        <v>52</v>
      </c>
      <c r="AT14" s="18"/>
    </row>
    <row r="15" spans="2:46" x14ac:dyDescent="0.25">
      <c r="B15" s="15" t="s">
        <v>22</v>
      </c>
      <c r="C15" s="17" t="s">
        <v>23</v>
      </c>
      <c r="D15" s="23">
        <v>82</v>
      </c>
      <c r="E15" s="18"/>
      <c r="F15" s="2">
        <v>82</v>
      </c>
      <c r="G15" s="18"/>
      <c r="H15" s="23">
        <v>154</v>
      </c>
      <c r="I15" s="23">
        <v>759</v>
      </c>
      <c r="J15" s="18"/>
      <c r="K15" s="23">
        <v>113</v>
      </c>
      <c r="L15" s="18"/>
      <c r="M15" s="23">
        <v>254</v>
      </c>
      <c r="N15" s="23">
        <v>2083</v>
      </c>
      <c r="O15" s="18"/>
      <c r="P15" s="2">
        <v>201</v>
      </c>
      <c r="Q15" s="2">
        <v>1103</v>
      </c>
      <c r="R15" s="18"/>
      <c r="S15" s="23">
        <v>61</v>
      </c>
      <c r="T15" s="18"/>
      <c r="U15" s="23">
        <v>315</v>
      </c>
      <c r="V15" s="23">
        <v>1762</v>
      </c>
      <c r="W15" s="18"/>
      <c r="X15" s="2">
        <v>164</v>
      </c>
      <c r="Y15" s="18"/>
      <c r="Z15" s="2">
        <v>28</v>
      </c>
      <c r="AA15" s="2">
        <v>141</v>
      </c>
      <c r="AB15" s="18"/>
      <c r="AC15" s="2">
        <v>201</v>
      </c>
      <c r="AD15" s="2">
        <v>1103</v>
      </c>
      <c r="AE15" s="18"/>
      <c r="AF15" s="2">
        <v>61</v>
      </c>
      <c r="AG15" s="18"/>
      <c r="AH15" s="2">
        <v>315</v>
      </c>
      <c r="AI15" s="2">
        <v>1762</v>
      </c>
      <c r="AJ15" s="18"/>
      <c r="AK15" s="2">
        <v>164</v>
      </c>
      <c r="AL15" s="18"/>
      <c r="AM15" s="23">
        <v>28</v>
      </c>
      <c r="AN15" s="23">
        <v>141</v>
      </c>
      <c r="AO15" s="18"/>
      <c r="AP15" s="23">
        <v>28</v>
      </c>
      <c r="AQ15" s="23">
        <v>141</v>
      </c>
      <c r="AR15" s="18"/>
      <c r="AS15" s="23">
        <v>164</v>
      </c>
      <c r="AT15" s="18"/>
    </row>
    <row r="16" spans="2:46" x14ac:dyDescent="0.25">
      <c r="B16" s="15" t="s">
        <v>20</v>
      </c>
      <c r="C16" s="17" t="s">
        <v>21</v>
      </c>
      <c r="D16" s="26">
        <f>D13-D14+D9+D7</f>
        <v>-34.634018705928895</v>
      </c>
      <c r="E16" s="18"/>
      <c r="F16" s="6">
        <f>F13-F14+F9+F7</f>
        <v>-34.48011782392885</v>
      </c>
      <c r="G16" s="18"/>
      <c r="H16" s="26">
        <f>H13-H14+H9+H7</f>
        <v>-21.159481379868311</v>
      </c>
      <c r="I16" s="26">
        <f>I13-I14+I9+I7</f>
        <v>-14.986034886022111</v>
      </c>
      <c r="J16" s="18"/>
      <c r="K16" s="26">
        <f>K13-K14+K9+K7</f>
        <v>-24.178378173283107</v>
      </c>
      <c r="L16" s="18"/>
      <c r="M16" s="26">
        <f>M13-M14+M9+M7</f>
        <v>-20.642371597864411</v>
      </c>
      <c r="N16" s="26">
        <f>N13-N14+N9+N7</f>
        <v>-10.882203199324692</v>
      </c>
      <c r="O16" s="18"/>
      <c r="P16" s="6">
        <f>P13-P14+P9+P7</f>
        <v>-15.909527875991984</v>
      </c>
      <c r="Q16" s="6">
        <f>Q13-Q14+Q9+Q7</f>
        <v>-3.5817990114859697</v>
      </c>
      <c r="R16" s="18"/>
      <c r="S16" s="26">
        <f>S13-S14+S9+S7</f>
        <v>-18.740314314798951</v>
      </c>
      <c r="T16" s="18"/>
      <c r="U16" s="26">
        <f>U13-U14+U9+U7</f>
        <v>-14.025402379271497</v>
      </c>
      <c r="V16" s="26">
        <f>V13-V14+V9+V7</f>
        <v>-1.9874151300312235</v>
      </c>
      <c r="W16" s="18"/>
      <c r="X16" s="6">
        <f>X13-X14+X9+X7</f>
        <v>-13.840314314798945</v>
      </c>
      <c r="Y16" s="18"/>
      <c r="Z16" s="6">
        <f>Z13-Z14+Z9+Z7</f>
        <v>-23.843939219120585</v>
      </c>
      <c r="AA16" s="6">
        <f>AA13-AA14+AA9+AA7</f>
        <v>-13.180271736827507</v>
      </c>
      <c r="AB16" s="18"/>
      <c r="AC16" s="6">
        <f>AC13-AC14+AC9+AC7</f>
        <v>-10.085284422903072</v>
      </c>
      <c r="AD16" s="6">
        <f>AD13-AD14+AD9+AD7</f>
        <v>7.1424444416029189</v>
      </c>
      <c r="AE16" s="18"/>
      <c r="AF16" s="6">
        <f>AF13-AF14+AF9+AF7</f>
        <v>-9.3160708617100738</v>
      </c>
      <c r="AG16" s="18"/>
      <c r="AH16" s="6">
        <f>AH13-AH14+AH9+AH7</f>
        <v>-8.2011589261826146</v>
      </c>
      <c r="AI16" s="6">
        <f>AI13-AI14+AI9+AI7</f>
        <v>8.6368283230576708</v>
      </c>
      <c r="AJ16" s="18"/>
      <c r="AK16" s="6">
        <f>AK13-AK14+AK9+AK7</f>
        <v>-4.4160708617100681</v>
      </c>
      <c r="AL16" s="18"/>
      <c r="AM16" s="26">
        <f>AM13-AM14+AM9+AM7</f>
        <v>-22.112599002140257</v>
      </c>
      <c r="AN16" s="26">
        <f>AN13-AN14+AN9+AN7</f>
        <v>-14.148931519847167</v>
      </c>
      <c r="AO16" s="18"/>
      <c r="AP16" s="26">
        <f>AP13-AP14+AP9+AP7</f>
        <v>-21.126809766125518</v>
      </c>
      <c r="AQ16" s="26">
        <f>AQ13-AQ14+AQ9+AQ7</f>
        <v>-12.863142283832417</v>
      </c>
      <c r="AR16" s="18"/>
      <c r="AS16" s="26">
        <f>AS13-AS14+AS9+AS7</f>
        <v>-13.123184861803878</v>
      </c>
      <c r="AT16" s="18"/>
    </row>
    <row r="17" spans="2:46" x14ac:dyDescent="0.25">
      <c r="B17" s="15" t="s">
        <v>20</v>
      </c>
      <c r="C17" s="17" t="s">
        <v>40</v>
      </c>
      <c r="D17" s="26">
        <f>D16-10*LOG(D10/200)</f>
        <v>-34.634018705928895</v>
      </c>
      <c r="E17" s="18"/>
      <c r="F17" s="27">
        <f>F16-10*LOG(F10/200)</f>
        <v>-34.48011782392885</v>
      </c>
      <c r="G17" s="18"/>
      <c r="H17" s="26">
        <f>H16-10*LOG(H10/200)</f>
        <v>-25.138881466588685</v>
      </c>
      <c r="I17" s="26">
        <f>I16-10*LOG(I10/200)</f>
        <v>-18.965434972742486</v>
      </c>
      <c r="J17" s="18"/>
      <c r="K17" s="26">
        <f>K16-10*LOG(K10/200)</f>
        <v>-24.178378173283107</v>
      </c>
      <c r="L17" s="18"/>
      <c r="M17" s="26">
        <f>M16-10*LOG(M10/200)</f>
        <v>-20.642371597864411</v>
      </c>
      <c r="N17" s="26">
        <f>N16-10*LOG(N10/200)</f>
        <v>-10.882203199324692</v>
      </c>
      <c r="O17" s="18"/>
      <c r="P17" s="27">
        <f>P16-10*LOG(P10/200)</f>
        <v>-15.909527875991984</v>
      </c>
      <c r="Q17" s="27">
        <f>Q16-10*LOG(Q10/200)</f>
        <v>-3.5817990114859697</v>
      </c>
      <c r="R17" s="18"/>
      <c r="S17" s="26">
        <f>S16-10*LOG(S10/200)</f>
        <v>-18.740314314798951</v>
      </c>
      <c r="T17" s="18"/>
      <c r="U17" s="26">
        <f>U16-10*LOG(U10/200)</f>
        <v>-14.025402379271497</v>
      </c>
      <c r="V17" s="26">
        <f>V16-10*LOG(V10/200)</f>
        <v>-1.9874151300312235</v>
      </c>
      <c r="W17" s="18"/>
      <c r="X17" s="27">
        <f>X16-10*LOG(X10/200)</f>
        <v>-13.840314314798945</v>
      </c>
      <c r="Y17" s="18"/>
      <c r="Z17" s="27">
        <f>Z16-10*LOG(Z10/200)</f>
        <v>-23.843939219120585</v>
      </c>
      <c r="AA17" s="27">
        <f>AA16-10*LOG(AA10/200)</f>
        <v>-13.180271736827507</v>
      </c>
      <c r="AB17" s="18"/>
      <c r="AC17" s="27">
        <f>AC16-10*LOG(AC10/200)</f>
        <v>-10.085284422903072</v>
      </c>
      <c r="AD17" s="27">
        <f>AD16-10*LOG(AD10/200)</f>
        <v>7.1424444416029189</v>
      </c>
      <c r="AE17" s="18"/>
      <c r="AF17" s="27">
        <f>AF16-10*LOG(AF10/200)</f>
        <v>-9.3160708617100738</v>
      </c>
      <c r="AG17" s="18"/>
      <c r="AH17" s="27">
        <f>AH16-10*LOG(AH10/200)</f>
        <v>-8.2011589261826146</v>
      </c>
      <c r="AI17" s="27">
        <f>AI16-10*LOG(AI10/200)</f>
        <v>8.6368283230576708</v>
      </c>
      <c r="AJ17" s="18"/>
      <c r="AK17" s="27">
        <f>AK16-10*LOG(AK10/200)</f>
        <v>-4.4160708617100681</v>
      </c>
      <c r="AL17" s="18"/>
      <c r="AM17" s="26">
        <f>AM16-10*LOG(AM10/200)</f>
        <v>-22.112599002140257</v>
      </c>
      <c r="AN17" s="26">
        <f>AN16-10*LOG(AN10/200)</f>
        <v>-14.148931519847167</v>
      </c>
      <c r="AO17" s="18"/>
      <c r="AP17" s="26">
        <f>AP16-10*LOG(AP10/200)</f>
        <v>-21.126809766125518</v>
      </c>
      <c r="AQ17" s="26">
        <f>AQ16-10*LOG(AQ10/200)</f>
        <v>-12.863142283832417</v>
      </c>
      <c r="AR17" s="18"/>
      <c r="AS17" s="26">
        <f>AS16-10*LOG(AS10/200)</f>
        <v>-13.123184861803878</v>
      </c>
      <c r="AT17" s="18"/>
    </row>
    <row r="18" spans="2:46" x14ac:dyDescent="0.25">
      <c r="B18" s="15"/>
      <c r="D18" s="6"/>
      <c r="F18" s="6"/>
      <c r="H18" s="6"/>
      <c r="I18" s="6"/>
      <c r="K18" s="6"/>
      <c r="M18" s="6"/>
      <c r="N18" s="6"/>
      <c r="P18" s="6"/>
      <c r="Q18" s="6"/>
      <c r="S18" s="6"/>
      <c r="U18" s="6"/>
      <c r="V18" s="6"/>
      <c r="X18" s="6"/>
      <c r="Z18" s="6"/>
      <c r="AA18" s="6"/>
      <c r="AC18" s="6"/>
      <c r="AD18" s="6"/>
      <c r="AF18" s="6"/>
      <c r="AH18" s="6"/>
      <c r="AI18" s="6"/>
      <c r="AK18" s="6"/>
      <c r="AM18" s="6"/>
      <c r="AN18" s="6"/>
      <c r="AP18" s="6"/>
      <c r="AQ18" s="6"/>
      <c r="AS18" s="6"/>
    </row>
    <row r="19" spans="2:46" x14ac:dyDescent="0.25">
      <c r="B19" s="15" t="s">
        <v>47</v>
      </c>
      <c r="C19" s="17" t="s">
        <v>44</v>
      </c>
      <c r="D19" s="26">
        <f>D17+30-23</f>
        <v>-27.634018705928895</v>
      </c>
      <c r="E19" s="18"/>
      <c r="F19" s="27"/>
      <c r="G19" s="18"/>
      <c r="H19" s="26">
        <f>H17+30-23</f>
        <v>-18.138881466588685</v>
      </c>
      <c r="I19" s="26">
        <f>I17+30-23</f>
        <v>-11.965434972742486</v>
      </c>
      <c r="J19" s="18"/>
      <c r="K19" s="26">
        <f>K17+30-23</f>
        <v>-17.178378173283107</v>
      </c>
      <c r="L19" s="18"/>
      <c r="M19" s="26">
        <f>M17+30-23</f>
        <v>-13.642371597864411</v>
      </c>
      <c r="N19" s="26">
        <f>N17+30-23</f>
        <v>-3.8822031993246924</v>
      </c>
      <c r="O19" s="18"/>
      <c r="P19" s="27"/>
      <c r="Q19" s="27"/>
      <c r="R19" s="18"/>
      <c r="S19" s="26">
        <f>S17+30-23</f>
        <v>-11.740314314798951</v>
      </c>
      <c r="T19" s="18"/>
      <c r="U19" s="26">
        <f>U17+30-23</f>
        <v>-7.0254023792714975</v>
      </c>
      <c r="V19" s="26">
        <f>V17+30-23</f>
        <v>5.0125848699687765</v>
      </c>
      <c r="W19" s="18"/>
      <c r="X19" s="27"/>
      <c r="Y19" s="18"/>
      <c r="Z19" s="27"/>
      <c r="AA19" s="27"/>
      <c r="AB19" s="18"/>
      <c r="AC19" s="27"/>
      <c r="AD19" s="27"/>
      <c r="AE19" s="18"/>
      <c r="AF19" s="27"/>
      <c r="AG19" s="18"/>
      <c r="AH19" s="27"/>
      <c r="AI19" s="27"/>
      <c r="AJ19" s="18"/>
      <c r="AK19" s="27"/>
      <c r="AL19" s="18"/>
      <c r="AM19" s="26">
        <f>AM17+30-23</f>
        <v>-15.112599002140257</v>
      </c>
      <c r="AN19" s="26">
        <f>AN17+30-23</f>
        <v>-7.1489315198471672</v>
      </c>
      <c r="AO19" s="18"/>
      <c r="AP19" s="26">
        <f>AP17+30-23</f>
        <v>-14.126809766125518</v>
      </c>
      <c r="AQ19" s="26">
        <f>AQ17+30-23</f>
        <v>-5.863142283832417</v>
      </c>
      <c r="AR19" s="18"/>
      <c r="AS19" s="26">
        <f>AS17+30-23</f>
        <v>-6.1231848618038782</v>
      </c>
      <c r="AT19" s="18"/>
    </row>
    <row r="20" spans="2:46" x14ac:dyDescent="0.25">
      <c r="B20" s="15"/>
      <c r="D20" s="6"/>
      <c r="F20" s="6"/>
      <c r="H20" s="6"/>
      <c r="I20" s="6"/>
      <c r="K20" s="6"/>
      <c r="M20" s="6"/>
      <c r="N20" s="6"/>
      <c r="P20" s="6"/>
      <c r="Q20" s="6"/>
      <c r="S20" s="6"/>
      <c r="U20" s="6"/>
      <c r="V20" s="6"/>
      <c r="X20" s="6"/>
      <c r="Z20" s="6"/>
      <c r="AA20" s="6"/>
      <c r="AC20" s="6"/>
      <c r="AD20" s="6"/>
      <c r="AF20" s="6"/>
      <c r="AH20" s="6"/>
      <c r="AI20" s="6"/>
      <c r="AK20" s="6"/>
      <c r="AM20" s="6"/>
      <c r="AN20" s="6"/>
      <c r="AP20" s="6"/>
      <c r="AQ20" s="6"/>
      <c r="AS20" s="6"/>
    </row>
    <row r="21" spans="2:46" x14ac:dyDescent="0.25">
      <c r="B21" s="15"/>
      <c r="D21" s="6"/>
      <c r="F21" s="6"/>
      <c r="H21" s="6"/>
      <c r="I21" s="6"/>
      <c r="K21" s="6"/>
      <c r="M21" s="6"/>
      <c r="N21" s="6"/>
      <c r="P21" s="6"/>
      <c r="Q21" s="6"/>
      <c r="S21" s="6"/>
      <c r="U21" s="6"/>
      <c r="V21" s="6"/>
      <c r="X21" s="6"/>
      <c r="Z21" s="6"/>
      <c r="AA21" s="6"/>
      <c r="AC21" s="6"/>
      <c r="AD21" s="6"/>
      <c r="AF21" s="6"/>
      <c r="AH21" s="6"/>
      <c r="AI21" s="6"/>
      <c r="AK21" s="6"/>
      <c r="AM21" s="6"/>
      <c r="AN21" s="6"/>
      <c r="AP21" s="6"/>
      <c r="AQ21" s="6"/>
      <c r="AS21" s="6"/>
    </row>
    <row r="22" spans="2:46" x14ac:dyDescent="0.25">
      <c r="B22" s="15"/>
      <c r="D22" s="6"/>
      <c r="F22" s="6"/>
      <c r="H22" s="6"/>
      <c r="I22" s="6"/>
      <c r="K22" s="6"/>
      <c r="M22" s="6"/>
      <c r="N22" s="6"/>
      <c r="P22" s="6"/>
      <c r="Q22" s="6"/>
      <c r="S22" s="6"/>
      <c r="U22" s="6"/>
      <c r="V22" s="6"/>
      <c r="X22" s="6"/>
      <c r="Z22" s="6"/>
      <c r="AA22" s="6"/>
      <c r="AC22" s="6"/>
      <c r="AD22" s="6"/>
      <c r="AF22" s="6"/>
      <c r="AH22" s="6"/>
      <c r="AI22" s="6"/>
      <c r="AK22" s="6"/>
      <c r="AM22" s="6"/>
      <c r="AN22" s="6"/>
      <c r="AP22" s="6"/>
      <c r="AQ22" s="6"/>
      <c r="AS22" s="6"/>
    </row>
    <row r="23" spans="2:46" x14ac:dyDescent="0.25">
      <c r="B23" s="15"/>
      <c r="D23" s="6"/>
      <c r="F23" s="6"/>
      <c r="H23" s="6"/>
      <c r="I23" s="6"/>
      <c r="K23" s="6"/>
      <c r="M23" s="6"/>
      <c r="N23" s="6"/>
      <c r="P23" s="6"/>
      <c r="Q23" s="6"/>
      <c r="S23" s="6"/>
      <c r="U23" s="6"/>
      <c r="V23" s="6"/>
      <c r="X23" s="6"/>
      <c r="Z23" s="6"/>
      <c r="AA23" s="6"/>
      <c r="AC23" s="6"/>
      <c r="AD23" s="6"/>
      <c r="AF23" s="6"/>
      <c r="AH23" s="6"/>
      <c r="AI23" s="6"/>
      <c r="AK23" s="6"/>
      <c r="AM23" s="6"/>
      <c r="AN23" s="6"/>
      <c r="AP23" s="6"/>
      <c r="AQ23" s="6"/>
      <c r="AS23" s="6"/>
    </row>
    <row r="24" spans="2:46" x14ac:dyDescent="0.25">
      <c r="B24" s="15"/>
      <c r="D24" s="6"/>
      <c r="F24" s="6"/>
      <c r="H24" s="6"/>
      <c r="I24" s="6"/>
      <c r="K24" s="6"/>
      <c r="M24" s="6"/>
      <c r="N24" s="6"/>
      <c r="P24" s="6"/>
      <c r="Q24" s="6"/>
      <c r="S24" s="6"/>
      <c r="U24" s="6"/>
      <c r="V24" s="6"/>
      <c r="X24" s="6"/>
      <c r="Z24" s="6"/>
      <c r="AA24" s="6"/>
      <c r="AC24" s="6"/>
      <c r="AD24" s="6"/>
      <c r="AF24" s="6"/>
      <c r="AH24" s="6"/>
      <c r="AI24" s="6"/>
      <c r="AK24" s="6"/>
      <c r="AM24" s="6"/>
      <c r="AN24" s="6"/>
      <c r="AP24" s="6"/>
      <c r="AQ24" s="6"/>
      <c r="AS24" s="6"/>
    </row>
    <row r="25" spans="2:46" x14ac:dyDescent="0.25">
      <c r="B25" s="15"/>
      <c r="D25" s="6"/>
      <c r="F25" s="6"/>
      <c r="H25" s="6"/>
      <c r="I25" s="6"/>
      <c r="K25" s="6"/>
      <c r="M25" s="6"/>
      <c r="N25" s="6"/>
      <c r="P25" s="6"/>
      <c r="Q25" s="6"/>
      <c r="S25" s="6"/>
      <c r="U25" s="6"/>
      <c r="V25" s="6"/>
      <c r="X25" s="6"/>
      <c r="Z25" s="6"/>
      <c r="AA25" s="6"/>
      <c r="AC25" s="6"/>
      <c r="AD25" s="6"/>
      <c r="AF25" s="6"/>
      <c r="AH25" s="6"/>
      <c r="AI25" s="6"/>
      <c r="AK25" s="6"/>
      <c r="AM25" s="6"/>
      <c r="AN25" s="6"/>
      <c r="AP25" s="6"/>
      <c r="AQ25" s="6"/>
      <c r="AS25" s="6"/>
    </row>
    <row r="26" spans="2:46" x14ac:dyDescent="0.25">
      <c r="B26" s="15"/>
      <c r="D26" s="6"/>
      <c r="F26" s="6"/>
      <c r="H26" s="6"/>
      <c r="I26" s="6"/>
      <c r="K26" s="6"/>
      <c r="M26" s="6"/>
      <c r="N26" s="6"/>
      <c r="P26" s="6"/>
      <c r="Q26" s="6"/>
      <c r="S26" s="6"/>
      <c r="U26" s="6"/>
      <c r="V26" s="6"/>
      <c r="X26" s="6"/>
      <c r="Z26" s="6"/>
      <c r="AA26" s="6"/>
      <c r="AC26" s="6"/>
      <c r="AD26" s="6"/>
      <c r="AF26" s="6"/>
      <c r="AH26" s="6"/>
      <c r="AI26" s="6"/>
      <c r="AK26" s="6"/>
      <c r="AM26" s="6"/>
      <c r="AN26" s="6"/>
      <c r="AP26" s="6"/>
      <c r="AQ26" s="6"/>
      <c r="AS26" s="6"/>
    </row>
    <row r="27" spans="2:46" x14ac:dyDescent="0.25">
      <c r="B27" s="15"/>
      <c r="D27" s="6"/>
      <c r="F27" s="6"/>
      <c r="H27" s="6"/>
      <c r="I27" s="6"/>
      <c r="K27" s="6"/>
      <c r="M27" s="6"/>
      <c r="N27" s="6"/>
      <c r="P27" s="6"/>
      <c r="Q27" s="6"/>
      <c r="S27" s="6"/>
      <c r="U27" s="6"/>
      <c r="V27" s="6"/>
      <c r="X27" s="6"/>
      <c r="Z27" s="6"/>
      <c r="AA27" s="6"/>
      <c r="AC27" s="6"/>
      <c r="AD27" s="6"/>
      <c r="AF27" s="6"/>
      <c r="AH27" s="6"/>
      <c r="AI27" s="6"/>
      <c r="AK27" s="6"/>
      <c r="AM27" s="6"/>
      <c r="AN27" s="6"/>
      <c r="AP27" s="6"/>
      <c r="AQ27" s="6"/>
      <c r="AS27" s="6"/>
    </row>
    <row r="28" spans="2:46" x14ac:dyDescent="0.25">
      <c r="B28" s="15"/>
      <c r="D28" s="6"/>
      <c r="F28" s="6"/>
      <c r="H28" s="6"/>
      <c r="I28" s="6"/>
      <c r="K28" s="6"/>
      <c r="M28" s="6"/>
      <c r="N28" s="6"/>
      <c r="P28" s="6"/>
      <c r="Q28" s="6"/>
      <c r="S28" s="6"/>
      <c r="U28" s="6"/>
      <c r="V28" s="6"/>
      <c r="X28" s="6"/>
      <c r="Z28" s="6"/>
      <c r="AA28" s="6"/>
      <c r="AC28" s="6"/>
      <c r="AD28" s="6"/>
      <c r="AF28" s="6"/>
      <c r="AH28" s="6"/>
      <c r="AI28" s="6"/>
      <c r="AK28" s="6"/>
      <c r="AM28" s="6"/>
      <c r="AN28" s="6"/>
      <c r="AP28" s="6"/>
      <c r="AQ28" s="6"/>
      <c r="AS28" s="6"/>
    </row>
    <row r="29" spans="2:46" x14ac:dyDescent="0.25">
      <c r="B29" s="15"/>
      <c r="D29" s="6"/>
      <c r="F29" s="6"/>
      <c r="H29" s="6"/>
      <c r="I29" s="6"/>
      <c r="K29" s="6"/>
      <c r="M29" s="6"/>
      <c r="N29" s="6"/>
      <c r="P29" s="6"/>
      <c r="Q29" s="6"/>
      <c r="S29" s="6"/>
      <c r="U29" s="6"/>
      <c r="V29" s="6"/>
      <c r="X29" s="6"/>
      <c r="Z29" s="6"/>
      <c r="AA29" s="6"/>
      <c r="AC29" s="6"/>
      <c r="AD29" s="6"/>
      <c r="AF29" s="6"/>
      <c r="AH29" s="6"/>
      <c r="AI29" s="6"/>
      <c r="AK29" s="6"/>
      <c r="AM29" s="6"/>
      <c r="AN29" s="6"/>
      <c r="AP29" s="6"/>
      <c r="AQ29" s="6"/>
      <c r="AS29" s="6"/>
    </row>
    <row r="30" spans="2:46" x14ac:dyDescent="0.25">
      <c r="B30" s="15"/>
      <c r="D30" s="6"/>
      <c r="F30" s="6"/>
      <c r="H30" s="6"/>
      <c r="I30" s="6"/>
      <c r="K30" s="6"/>
      <c r="M30" s="6"/>
      <c r="N30" s="6"/>
      <c r="P30" s="6"/>
      <c r="Q30" s="6"/>
      <c r="S30" s="6"/>
      <c r="U30" s="6"/>
      <c r="V30" s="6"/>
      <c r="X30" s="6"/>
      <c r="Z30" s="6"/>
      <c r="AA30" s="6"/>
      <c r="AC30" s="6"/>
      <c r="AD30" s="6"/>
      <c r="AF30" s="6"/>
      <c r="AH30" s="6"/>
      <c r="AI30" s="6"/>
      <c r="AK30" s="6"/>
      <c r="AM30" s="6"/>
      <c r="AN30" s="6"/>
      <c r="AP30" s="6"/>
      <c r="AQ30" s="6"/>
      <c r="AS30" s="6"/>
    </row>
    <row r="31" spans="2:46" x14ac:dyDescent="0.25">
      <c r="B31" s="15"/>
      <c r="D31" s="6"/>
      <c r="F31" s="6"/>
      <c r="H31" s="6"/>
      <c r="I31" s="6"/>
      <c r="K31" s="6"/>
      <c r="M31" s="6"/>
      <c r="N31" s="6"/>
      <c r="P31" s="6"/>
      <c r="Q31" s="6"/>
      <c r="S31" s="6"/>
      <c r="U31" s="6"/>
      <c r="V31" s="6"/>
      <c r="X31" s="6"/>
      <c r="Z31" s="6"/>
      <c r="AA31" s="6"/>
      <c r="AC31" s="6"/>
      <c r="AD31" s="6"/>
      <c r="AF31" s="6"/>
      <c r="AH31" s="6"/>
      <c r="AI31" s="6"/>
      <c r="AK31" s="6"/>
      <c r="AM31" s="6"/>
      <c r="AN31" s="6"/>
      <c r="AP31" s="6"/>
      <c r="AQ31" s="6"/>
      <c r="AS31" s="6"/>
    </row>
    <row r="32" spans="2:46" x14ac:dyDescent="0.25">
      <c r="B32" s="15"/>
      <c r="D32" s="6"/>
      <c r="F32" s="6"/>
      <c r="H32" s="6"/>
      <c r="I32" s="6"/>
      <c r="K32" s="6"/>
      <c r="M32" s="6"/>
      <c r="N32" s="6"/>
      <c r="P32" s="6"/>
      <c r="Q32" s="6"/>
      <c r="S32" s="6"/>
      <c r="U32" s="6"/>
      <c r="V32" s="6"/>
      <c r="X32" s="6"/>
      <c r="Z32" s="6"/>
      <c r="AA32" s="6"/>
      <c r="AC32" s="6"/>
      <c r="AD32" s="6"/>
      <c r="AF32" s="6"/>
      <c r="AH32" s="6"/>
      <c r="AI32" s="6"/>
      <c r="AK32" s="6"/>
      <c r="AM32" s="6"/>
      <c r="AN32" s="6"/>
      <c r="AP32" s="6"/>
      <c r="AQ32" s="6"/>
      <c r="AS32" s="6"/>
    </row>
    <row r="33" spans="2:45" x14ac:dyDescent="0.25">
      <c r="B33" s="15"/>
      <c r="D33" s="6"/>
      <c r="F33" s="6"/>
      <c r="H33" s="6"/>
      <c r="I33" s="6"/>
      <c r="K33" s="6"/>
      <c r="M33" s="6"/>
      <c r="N33" s="6"/>
      <c r="P33" s="6"/>
      <c r="Q33" s="6"/>
      <c r="S33" s="6"/>
      <c r="U33" s="6"/>
      <c r="V33" s="6"/>
      <c r="X33" s="6"/>
      <c r="Z33" s="6"/>
      <c r="AA33" s="6"/>
      <c r="AC33" s="6"/>
      <c r="AD33" s="6"/>
      <c r="AF33" s="6"/>
      <c r="AH33" s="6"/>
      <c r="AI33" s="6"/>
      <c r="AK33" s="6"/>
      <c r="AM33" s="6"/>
      <c r="AN33" s="6"/>
      <c r="AP33" s="6"/>
      <c r="AQ33" s="6"/>
      <c r="AS33" s="6"/>
    </row>
    <row r="34" spans="2:45" x14ac:dyDescent="0.25">
      <c r="B34" s="15"/>
      <c r="D34" s="6"/>
      <c r="F34" s="6"/>
      <c r="H34" s="6"/>
      <c r="I34" s="6"/>
      <c r="K34" s="6"/>
      <c r="M34" s="6"/>
      <c r="N34" s="6"/>
      <c r="P34" s="6"/>
      <c r="Q34" s="6"/>
      <c r="S34" s="6"/>
      <c r="U34" s="6"/>
      <c r="V34" s="6"/>
      <c r="X34" s="6"/>
      <c r="Z34" s="6"/>
      <c r="AA34" s="6"/>
      <c r="AC34" s="6"/>
      <c r="AD34" s="6"/>
      <c r="AF34" s="6"/>
      <c r="AH34" s="6"/>
      <c r="AI34" s="6"/>
      <c r="AK34" s="6"/>
      <c r="AM34" s="6"/>
      <c r="AN34" s="6"/>
      <c r="AP34" s="6"/>
      <c r="AQ34" s="6"/>
      <c r="AS34" s="6"/>
    </row>
    <row r="35" spans="2:45" x14ac:dyDescent="0.25">
      <c r="B35" s="15"/>
      <c r="D35" s="6"/>
      <c r="F35" s="6"/>
      <c r="H35" s="6"/>
      <c r="I35" s="6"/>
      <c r="K35" s="6"/>
      <c r="M35" s="6"/>
      <c r="N35" s="6"/>
      <c r="P35" s="6"/>
      <c r="Q35" s="6"/>
      <c r="S35" s="6"/>
      <c r="U35" s="6"/>
      <c r="V35" s="6"/>
      <c r="X35" s="6"/>
      <c r="Z35" s="6"/>
      <c r="AA35" s="6"/>
      <c r="AC35" s="6"/>
      <c r="AD35" s="6"/>
      <c r="AF35" s="6"/>
      <c r="AH35" s="6"/>
      <c r="AI35" s="6"/>
      <c r="AK35" s="6"/>
      <c r="AM35" s="6"/>
      <c r="AN35" s="6"/>
      <c r="AP35" s="6"/>
      <c r="AQ35" s="6"/>
      <c r="AS35" s="6"/>
    </row>
    <row r="36" spans="2:45" x14ac:dyDescent="0.25">
      <c r="B36" s="15"/>
      <c r="D36" s="6"/>
      <c r="F36" s="6"/>
      <c r="H36" s="6"/>
      <c r="I36" s="6"/>
      <c r="K36" s="6"/>
      <c r="M36" s="6"/>
      <c r="N36" s="6"/>
      <c r="P36" s="6"/>
      <c r="Q36" s="6"/>
      <c r="S36" s="6"/>
      <c r="U36" s="6"/>
      <c r="V36" s="6"/>
      <c r="X36" s="6"/>
      <c r="Z36" s="6"/>
      <c r="AA36" s="6"/>
      <c r="AC36" s="6"/>
      <c r="AD36" s="6"/>
      <c r="AF36" s="6"/>
      <c r="AH36" s="6"/>
      <c r="AI36" s="6"/>
      <c r="AK36" s="6"/>
      <c r="AM36" s="6"/>
      <c r="AN36" s="6"/>
      <c r="AP36" s="6"/>
      <c r="AQ36" s="6"/>
      <c r="AS36" s="6"/>
    </row>
    <row r="37" spans="2:45" x14ac:dyDescent="0.25">
      <c r="B37" s="15"/>
      <c r="D37" s="6"/>
      <c r="F37" s="6"/>
      <c r="H37" s="6"/>
      <c r="I37" s="6"/>
      <c r="K37" s="6"/>
      <c r="M37" s="6"/>
      <c r="N37" s="6"/>
      <c r="P37" s="6"/>
      <c r="Q37" s="6"/>
      <c r="S37" s="6"/>
      <c r="U37" s="6"/>
      <c r="V37" s="6"/>
      <c r="X37" s="6"/>
      <c r="Z37" s="6"/>
      <c r="AA37" s="6"/>
      <c r="AC37" s="6"/>
      <c r="AD37" s="6"/>
      <c r="AF37" s="6"/>
      <c r="AH37" s="6"/>
      <c r="AI37" s="6"/>
      <c r="AK37" s="6"/>
      <c r="AM37" s="6"/>
      <c r="AN37" s="6"/>
      <c r="AP37" s="6"/>
      <c r="AQ37" s="6"/>
      <c r="AS37" s="6"/>
    </row>
    <row r="38" spans="2:45" x14ac:dyDescent="0.25">
      <c r="B38" s="15"/>
      <c r="D38" s="6"/>
      <c r="F38" s="6"/>
      <c r="H38" s="6"/>
      <c r="I38" s="6"/>
      <c r="K38" s="6"/>
      <c r="M38" s="6"/>
      <c r="N38" s="6"/>
      <c r="P38" s="6"/>
      <c r="Q38" s="6"/>
      <c r="S38" s="6"/>
      <c r="U38" s="6"/>
      <c r="V38" s="6"/>
      <c r="X38" s="6"/>
      <c r="Z38" s="6"/>
      <c r="AA38" s="6"/>
      <c r="AC38" s="6"/>
      <c r="AD38" s="6"/>
      <c r="AF38" s="6"/>
      <c r="AH38" s="6"/>
      <c r="AI38" s="6"/>
      <c r="AK38" s="6"/>
      <c r="AM38" s="6"/>
      <c r="AN38" s="6"/>
      <c r="AP38" s="6"/>
      <c r="AQ38" s="6"/>
      <c r="AS38" s="6"/>
    </row>
    <row r="39" spans="2:45" x14ac:dyDescent="0.25">
      <c r="B39" s="15"/>
      <c r="D39" s="6"/>
      <c r="F39" s="6"/>
      <c r="H39" s="6"/>
      <c r="I39" s="6"/>
      <c r="K39" s="6"/>
      <c r="M39" s="6"/>
      <c r="N39" s="6"/>
      <c r="P39" s="6"/>
      <c r="Q39" s="6"/>
      <c r="S39" s="6"/>
      <c r="U39" s="6"/>
      <c r="V39" s="6"/>
      <c r="X39" s="6"/>
      <c r="Z39" s="6"/>
      <c r="AA39" s="6"/>
      <c r="AC39" s="6"/>
      <c r="AD39" s="6"/>
      <c r="AF39" s="6"/>
      <c r="AH39" s="6"/>
      <c r="AI39" s="6"/>
      <c r="AK39" s="6"/>
      <c r="AM39" s="6"/>
      <c r="AN39" s="6"/>
      <c r="AP39" s="6"/>
      <c r="AQ39" s="6"/>
      <c r="AS39" s="6"/>
    </row>
    <row r="40" spans="2:45" x14ac:dyDescent="0.25">
      <c r="B40" s="15"/>
      <c r="D40" s="6"/>
      <c r="F40" s="6"/>
      <c r="H40" s="6"/>
      <c r="I40" s="6"/>
      <c r="K40" s="6"/>
      <c r="M40" s="6"/>
      <c r="N40" s="6"/>
      <c r="P40" s="6"/>
      <c r="Q40" s="6"/>
      <c r="S40" s="6"/>
      <c r="U40" s="6"/>
      <c r="V40" s="6"/>
      <c r="X40" s="6"/>
      <c r="Z40" s="6"/>
      <c r="AA40" s="6"/>
      <c r="AC40" s="6"/>
      <c r="AD40" s="6"/>
      <c r="AF40" s="6"/>
      <c r="AH40" s="6"/>
      <c r="AI40" s="6"/>
      <c r="AK40" s="6"/>
      <c r="AM40" s="6"/>
      <c r="AN40" s="6"/>
      <c r="AP40" s="6"/>
      <c r="AQ40" s="6"/>
      <c r="AS40" s="6"/>
    </row>
    <row r="41" spans="2:45" x14ac:dyDescent="0.25">
      <c r="B41" s="15"/>
      <c r="D41" s="6"/>
      <c r="F41" s="6"/>
      <c r="H41" s="6"/>
      <c r="I41" s="6"/>
      <c r="K41" s="6"/>
      <c r="M41" s="6"/>
      <c r="N41" s="6"/>
      <c r="P41" s="6"/>
      <c r="Q41" s="6"/>
      <c r="S41" s="6"/>
      <c r="U41" s="6"/>
      <c r="V41" s="6"/>
      <c r="X41" s="6"/>
      <c r="Z41" s="6"/>
      <c r="AA41" s="6"/>
      <c r="AC41" s="6"/>
      <c r="AD41" s="6"/>
      <c r="AF41" s="6"/>
      <c r="AH41" s="6"/>
      <c r="AI41" s="6"/>
      <c r="AK41" s="6"/>
      <c r="AM41" s="6"/>
      <c r="AN41" s="6"/>
      <c r="AP41" s="6"/>
      <c r="AQ41" s="6"/>
      <c r="AS41" s="6"/>
    </row>
    <row r="42" spans="2:45" x14ac:dyDescent="0.25">
      <c r="B42" s="15"/>
      <c r="D42" s="6"/>
      <c r="F42" s="6"/>
      <c r="H42" s="6"/>
      <c r="I42" s="6"/>
      <c r="K42" s="6"/>
      <c r="M42" s="6"/>
      <c r="N42" s="6"/>
      <c r="P42" s="6"/>
      <c r="Q42" s="6"/>
      <c r="S42" s="6"/>
      <c r="U42" s="6"/>
      <c r="V42" s="6"/>
      <c r="X42" s="6"/>
      <c r="Z42" s="6"/>
      <c r="AA42" s="6"/>
      <c r="AC42" s="6"/>
      <c r="AD42" s="6"/>
      <c r="AF42" s="6"/>
      <c r="AH42" s="6"/>
      <c r="AI42" s="6"/>
      <c r="AK42" s="6"/>
      <c r="AM42" s="6"/>
      <c r="AN42" s="6"/>
      <c r="AP42" s="6"/>
      <c r="AQ42" s="6"/>
      <c r="AS42" s="6"/>
    </row>
    <row r="43" spans="2:45" x14ac:dyDescent="0.25">
      <c r="B43" s="15"/>
      <c r="D43" s="6"/>
      <c r="F43" s="6"/>
      <c r="H43" s="6"/>
      <c r="I43" s="6"/>
      <c r="K43" s="6"/>
      <c r="M43" s="6"/>
      <c r="N43" s="6"/>
      <c r="P43" s="6"/>
      <c r="Q43" s="6"/>
      <c r="S43" s="6"/>
      <c r="U43" s="6"/>
      <c r="V43" s="6"/>
      <c r="X43" s="6"/>
      <c r="Z43" s="6"/>
      <c r="AA43" s="6"/>
      <c r="AC43" s="6"/>
      <c r="AD43" s="6"/>
      <c r="AF43" s="6"/>
      <c r="AH43" s="6"/>
      <c r="AI43" s="6"/>
      <c r="AK43" s="6"/>
      <c r="AM43" s="6"/>
      <c r="AN43" s="6"/>
      <c r="AP43" s="6"/>
      <c r="AQ43" s="6"/>
      <c r="AS43" s="6"/>
    </row>
    <row r="44" spans="2:45" x14ac:dyDescent="0.25">
      <c r="B44" s="15"/>
      <c r="D44" s="6"/>
      <c r="F44" s="6"/>
      <c r="H44" s="6"/>
      <c r="I44" s="6"/>
      <c r="K44" s="6"/>
      <c r="M44" s="6"/>
      <c r="N44" s="6"/>
      <c r="P44" s="6"/>
      <c r="Q44" s="6"/>
      <c r="S44" s="6"/>
      <c r="U44" s="6"/>
      <c r="V44" s="6"/>
      <c r="X44" s="6"/>
      <c r="Z44" s="6"/>
      <c r="AA44" s="6"/>
      <c r="AC44" s="6"/>
      <c r="AD44" s="6"/>
      <c r="AF44" s="6"/>
      <c r="AH44" s="6"/>
      <c r="AI44" s="6"/>
      <c r="AK44" s="6"/>
      <c r="AM44" s="6"/>
      <c r="AN44" s="6"/>
      <c r="AP44" s="6"/>
      <c r="AQ44" s="6"/>
      <c r="AS44" s="6"/>
    </row>
    <row r="45" spans="2:45" x14ac:dyDescent="0.25">
      <c r="B45" s="15"/>
      <c r="D45" s="6"/>
      <c r="F45" s="6"/>
      <c r="H45" s="6"/>
      <c r="I45" s="6"/>
      <c r="K45" s="6"/>
      <c r="M45" s="6"/>
      <c r="N45" s="6"/>
      <c r="P45" s="6"/>
      <c r="Q45" s="6"/>
      <c r="S45" s="6"/>
      <c r="U45" s="6"/>
      <c r="V45" s="6"/>
      <c r="X45" s="6"/>
      <c r="Z45" s="6"/>
      <c r="AA45" s="6"/>
      <c r="AC45" s="6"/>
      <c r="AD45" s="6"/>
      <c r="AF45" s="6"/>
      <c r="AH45" s="6"/>
      <c r="AI45" s="6"/>
      <c r="AK45" s="6"/>
      <c r="AM45" s="6"/>
      <c r="AN45" s="6"/>
      <c r="AP45" s="6"/>
      <c r="AQ45" s="6"/>
      <c r="AS45" s="6"/>
    </row>
    <row r="46" spans="2:45" x14ac:dyDescent="0.25">
      <c r="B46" s="15"/>
      <c r="D46" s="6"/>
      <c r="F46" s="6"/>
      <c r="H46" s="6"/>
      <c r="I46" s="6"/>
      <c r="K46" s="6"/>
      <c r="M46" s="6"/>
      <c r="N46" s="6"/>
      <c r="P46" s="6"/>
      <c r="Q46" s="6"/>
      <c r="S46" s="6"/>
      <c r="U46" s="6"/>
      <c r="V46" s="6"/>
      <c r="X46" s="6"/>
      <c r="Z46" s="6"/>
      <c r="AA46" s="6"/>
      <c r="AC46" s="6"/>
      <c r="AD46" s="6"/>
      <c r="AF46" s="6"/>
      <c r="AH46" s="6"/>
      <c r="AI46" s="6"/>
      <c r="AK46" s="6"/>
      <c r="AM46" s="6"/>
      <c r="AN46" s="6"/>
      <c r="AP46" s="6"/>
      <c r="AQ46" s="6"/>
      <c r="AS46" s="6"/>
    </row>
    <row r="47" spans="2:45" x14ac:dyDescent="0.25">
      <c r="B47" s="15"/>
      <c r="D47" s="6"/>
      <c r="F47" s="6"/>
      <c r="H47" s="6"/>
      <c r="I47" s="6"/>
      <c r="K47" s="6"/>
      <c r="M47" s="6"/>
      <c r="N47" s="6"/>
      <c r="P47" s="6"/>
      <c r="Q47" s="6"/>
      <c r="S47" s="6"/>
      <c r="U47" s="6"/>
      <c r="V47" s="6"/>
      <c r="X47" s="6"/>
      <c r="Z47" s="6"/>
      <c r="AA47" s="6"/>
      <c r="AC47" s="6"/>
      <c r="AD47" s="6"/>
      <c r="AF47" s="6"/>
      <c r="AH47" s="6"/>
      <c r="AI47" s="6"/>
      <c r="AK47" s="6"/>
      <c r="AM47" s="6"/>
      <c r="AN47" s="6"/>
      <c r="AP47" s="6"/>
      <c r="AQ47" s="6"/>
      <c r="AS47" s="6"/>
    </row>
    <row r="48" spans="2:45" x14ac:dyDescent="0.25">
      <c r="B48" s="15"/>
      <c r="D48" s="6"/>
      <c r="F48" s="6"/>
      <c r="H48" s="6"/>
      <c r="I48" s="6"/>
      <c r="K48" s="6"/>
      <c r="M48" s="6"/>
      <c r="N48" s="6"/>
      <c r="P48" s="6"/>
      <c r="Q48" s="6"/>
      <c r="S48" s="6"/>
      <c r="U48" s="6"/>
      <c r="V48" s="6"/>
      <c r="X48" s="6"/>
      <c r="Z48" s="6"/>
      <c r="AA48" s="6"/>
      <c r="AC48" s="6"/>
      <c r="AD48" s="6"/>
      <c r="AF48" s="6"/>
      <c r="AH48" s="6"/>
      <c r="AI48" s="6"/>
      <c r="AK48" s="6"/>
      <c r="AM48" s="6"/>
      <c r="AN48" s="6"/>
      <c r="AP48" s="6"/>
      <c r="AQ48" s="6"/>
      <c r="AS48" s="6"/>
    </row>
    <row r="49" spans="2:45" x14ac:dyDescent="0.25">
      <c r="B49" s="15"/>
      <c r="D49" s="6"/>
      <c r="F49" s="6"/>
      <c r="H49" s="6"/>
      <c r="I49" s="6"/>
      <c r="K49" s="6"/>
      <c r="M49" s="6"/>
      <c r="N49" s="6"/>
      <c r="P49" s="6"/>
      <c r="Q49" s="6"/>
      <c r="S49" s="6"/>
      <c r="U49" s="6"/>
      <c r="V49" s="6"/>
      <c r="X49" s="6"/>
      <c r="Z49" s="6"/>
      <c r="AA49" s="6"/>
      <c r="AC49" s="6"/>
      <c r="AD49" s="6"/>
      <c r="AF49" s="6"/>
      <c r="AH49" s="6"/>
      <c r="AI49" s="6"/>
      <c r="AK49" s="6"/>
      <c r="AM49" s="6"/>
      <c r="AN49" s="6"/>
      <c r="AP49" s="6"/>
      <c r="AQ49" s="6"/>
      <c r="AS49" s="6"/>
    </row>
    <row r="50" spans="2:45" x14ac:dyDescent="0.25">
      <c r="B50" s="15"/>
      <c r="D50" s="6"/>
      <c r="F50" s="6"/>
      <c r="H50" s="6"/>
      <c r="I50" s="6"/>
      <c r="K50" s="6"/>
      <c r="M50" s="6"/>
      <c r="N50" s="6"/>
      <c r="P50" s="6"/>
      <c r="Q50" s="6"/>
      <c r="S50" s="6"/>
      <c r="U50" s="6"/>
      <c r="V50" s="6"/>
      <c r="X50" s="6"/>
      <c r="Z50" s="6"/>
      <c r="AA50" s="6"/>
      <c r="AC50" s="6"/>
      <c r="AD50" s="6"/>
      <c r="AF50" s="6"/>
      <c r="AH50" s="6"/>
      <c r="AI50" s="6"/>
      <c r="AK50" s="6"/>
      <c r="AM50" s="6"/>
      <c r="AN50" s="6"/>
      <c r="AP50" s="6"/>
      <c r="AQ50" s="6"/>
      <c r="AS50" s="6"/>
    </row>
    <row r="51" spans="2:45" x14ac:dyDescent="0.25">
      <c r="B51" s="15"/>
      <c r="D51" s="6"/>
      <c r="F51" s="6"/>
      <c r="H51" s="6"/>
      <c r="I51" s="6"/>
      <c r="K51" s="6"/>
      <c r="M51" s="6"/>
      <c r="N51" s="6"/>
      <c r="P51" s="6"/>
      <c r="Q51" s="6"/>
      <c r="S51" s="6"/>
      <c r="U51" s="6"/>
      <c r="V51" s="6"/>
      <c r="X51" s="6"/>
      <c r="Z51" s="6"/>
      <c r="AA51" s="6"/>
      <c r="AC51" s="6"/>
      <c r="AD51" s="6"/>
      <c r="AF51" s="6"/>
      <c r="AH51" s="6"/>
      <c r="AI51" s="6"/>
      <c r="AK51" s="6"/>
      <c r="AM51" s="6"/>
      <c r="AN51" s="6"/>
      <c r="AP51" s="6"/>
      <c r="AQ51" s="6"/>
      <c r="AS51" s="6"/>
    </row>
    <row r="52" spans="2:45" x14ac:dyDescent="0.25">
      <c r="B52" s="15"/>
      <c r="D52" s="6"/>
      <c r="F52" s="6"/>
      <c r="H52" s="6"/>
      <c r="I52" s="6"/>
      <c r="K52" s="6"/>
      <c r="M52" s="6"/>
      <c r="N52" s="6"/>
      <c r="P52" s="6"/>
      <c r="Q52" s="6"/>
      <c r="S52" s="6"/>
      <c r="U52" s="6"/>
      <c r="V52" s="6"/>
      <c r="X52" s="6"/>
      <c r="Z52" s="6"/>
      <c r="AA52" s="6"/>
      <c r="AC52" s="6"/>
      <c r="AD52" s="6"/>
      <c r="AF52" s="6"/>
      <c r="AH52" s="6"/>
      <c r="AI52" s="6"/>
      <c r="AK52" s="6"/>
      <c r="AM52" s="6"/>
      <c r="AN52" s="6"/>
      <c r="AP52" s="6"/>
      <c r="AQ52" s="6"/>
      <c r="AS52" s="6"/>
    </row>
    <row r="53" spans="2:45" x14ac:dyDescent="0.25">
      <c r="B53" s="15"/>
      <c r="D53" s="6"/>
      <c r="F53" s="6"/>
      <c r="H53" s="6"/>
      <c r="I53" s="6"/>
      <c r="K53" s="6"/>
      <c r="M53" s="6"/>
      <c r="N53" s="6"/>
      <c r="P53" s="6"/>
      <c r="Q53" s="6"/>
      <c r="S53" s="6"/>
      <c r="U53" s="6"/>
      <c r="V53" s="6"/>
      <c r="X53" s="6"/>
      <c r="Z53" s="6"/>
      <c r="AA53" s="6"/>
      <c r="AC53" s="6"/>
      <c r="AD53" s="6"/>
      <c r="AF53" s="6"/>
      <c r="AH53" s="6"/>
      <c r="AI53" s="6"/>
      <c r="AK53" s="6"/>
      <c r="AM53" s="6"/>
      <c r="AN53" s="6"/>
      <c r="AP53" s="6"/>
      <c r="AQ53" s="6"/>
      <c r="AS53" s="6"/>
    </row>
    <row r="54" spans="2:45" x14ac:dyDescent="0.25">
      <c r="B54" s="15"/>
      <c r="D54" s="6"/>
      <c r="F54" s="6"/>
      <c r="H54" s="6"/>
      <c r="I54" s="6"/>
      <c r="K54" s="6"/>
      <c r="M54" s="6"/>
      <c r="N54" s="6"/>
      <c r="P54" s="6"/>
      <c r="Q54" s="6"/>
      <c r="S54" s="6"/>
      <c r="U54" s="6"/>
      <c r="V54" s="6"/>
      <c r="X54" s="6"/>
      <c r="Z54" s="6"/>
      <c r="AA54" s="6"/>
      <c r="AC54" s="6"/>
      <c r="AD54" s="6"/>
      <c r="AF54" s="6"/>
      <c r="AH54" s="6"/>
      <c r="AI54" s="6"/>
      <c r="AK54" s="6"/>
      <c r="AM54" s="6"/>
      <c r="AN54" s="6"/>
      <c r="AP54" s="6"/>
      <c r="AQ54" s="6"/>
      <c r="AS54" s="6"/>
    </row>
    <row r="55" spans="2:45" x14ac:dyDescent="0.25">
      <c r="B55" s="15"/>
      <c r="D55" s="6"/>
      <c r="F55" s="6"/>
      <c r="H55" s="6"/>
      <c r="I55" s="6"/>
      <c r="K55" s="6"/>
      <c r="M55" s="6"/>
      <c r="N55" s="6"/>
      <c r="P55" s="6"/>
      <c r="Q55" s="6"/>
      <c r="S55" s="6"/>
      <c r="U55" s="6"/>
      <c r="V55" s="6"/>
      <c r="X55" s="6"/>
      <c r="Z55" s="6"/>
      <c r="AA55" s="6"/>
      <c r="AC55" s="6"/>
      <c r="AD55" s="6"/>
      <c r="AF55" s="6"/>
      <c r="AH55" s="6"/>
      <c r="AI55" s="6"/>
      <c r="AK55" s="6"/>
      <c r="AM55" s="6"/>
      <c r="AN55" s="6"/>
      <c r="AP55" s="6"/>
      <c r="AQ55" s="6"/>
      <c r="AS5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3AAC-B6A6-4529-8C91-9E4B3D87F7E9}">
  <sheetPr codeName="Sheet1"/>
  <dimension ref="A1:N106"/>
  <sheetViews>
    <sheetView tabSelected="1" zoomScale="55" zoomScaleNormal="55" workbookViewId="0">
      <selection activeCell="D32" sqref="D32"/>
    </sheetView>
  </sheetViews>
  <sheetFormatPr defaultColWidth="11.44140625" defaultRowHeight="13.2" x14ac:dyDescent="0.25"/>
  <cols>
    <col min="1" max="1" width="98.6640625" style="12" customWidth="1"/>
    <col min="2" max="2" width="25.109375" style="12" customWidth="1"/>
    <col min="3" max="3" width="36.5546875" style="12" customWidth="1"/>
    <col min="4" max="6" width="29.109375" style="12" customWidth="1"/>
    <col min="7" max="7" width="26.5546875" style="12" customWidth="1"/>
    <col min="8" max="8" width="29.88671875" style="12" customWidth="1"/>
    <col min="9" max="9" width="9.44140625" style="12" customWidth="1"/>
    <col min="10" max="10" width="32.6640625" style="12" customWidth="1"/>
    <col min="11" max="12" width="21.77734375" style="12" customWidth="1"/>
    <col min="13" max="14" width="33" style="12" customWidth="1"/>
    <col min="15" max="16384" width="11.44140625" style="12"/>
  </cols>
  <sheetData>
    <row r="1" spans="1:12" s="54" customFormat="1" ht="15.6" x14ac:dyDescent="0.3">
      <c r="A1" s="53" t="s">
        <v>97</v>
      </c>
    </row>
    <row r="2" spans="1:12" x14ac:dyDescent="0.25">
      <c r="A2" s="12" t="s">
        <v>55</v>
      </c>
    </row>
    <row r="3" spans="1:12" x14ac:dyDescent="0.25">
      <c r="A3" s="12" t="s">
        <v>96</v>
      </c>
    </row>
    <row r="4" spans="1:12" x14ac:dyDescent="0.25">
      <c r="J4" s="12" t="s">
        <v>110</v>
      </c>
      <c r="L4" s="12" t="s">
        <v>111</v>
      </c>
    </row>
    <row r="5" spans="1:12" x14ac:dyDescent="0.25">
      <c r="A5" s="29" t="s">
        <v>64</v>
      </c>
    </row>
    <row r="6" spans="1:12" x14ac:dyDescent="0.25">
      <c r="A6" s="38"/>
      <c r="B6" s="39"/>
      <c r="C6" s="40"/>
      <c r="D6" s="39"/>
    </row>
    <row r="7" spans="1:12" x14ac:dyDescent="0.25">
      <c r="A7" s="55" t="s">
        <v>48</v>
      </c>
      <c r="B7" s="52" t="s">
        <v>50</v>
      </c>
      <c r="C7" s="31"/>
      <c r="D7" s="39"/>
    </row>
    <row r="8" spans="1:12" x14ac:dyDescent="0.25">
      <c r="A8" s="41" t="s">
        <v>49</v>
      </c>
      <c r="B8" s="42">
        <f>330</f>
        <v>330</v>
      </c>
      <c r="C8" s="43"/>
      <c r="D8" s="44"/>
    </row>
    <row r="9" spans="1:12" x14ac:dyDescent="0.25">
      <c r="A9" s="41" t="s">
        <v>51</v>
      </c>
      <c r="B9" s="42">
        <v>123</v>
      </c>
      <c r="C9" s="43"/>
      <c r="D9" s="44"/>
    </row>
    <row r="10" spans="1:12" x14ac:dyDescent="0.25">
      <c r="A10" s="43"/>
      <c r="B10" s="43"/>
      <c r="C10" s="43"/>
      <c r="D10" s="43"/>
      <c r="K10" s="61"/>
      <c r="L10" s="61"/>
    </row>
    <row r="11" spans="1:12" x14ac:dyDescent="0.25">
      <c r="A11" s="58" t="s">
        <v>70</v>
      </c>
      <c r="B11" s="63" t="s">
        <v>71</v>
      </c>
      <c r="C11" s="64" t="s">
        <v>95</v>
      </c>
      <c r="D11" s="64" t="str">
        <f>C11</f>
        <v>bands under RR N°5.340</v>
      </c>
      <c r="K11" s="61"/>
      <c r="L11" s="61"/>
    </row>
    <row r="12" spans="1:12" x14ac:dyDescent="0.25">
      <c r="A12" s="58" t="s">
        <v>67</v>
      </c>
      <c r="B12" s="63" t="s">
        <v>68</v>
      </c>
      <c r="C12" s="64" t="s">
        <v>69</v>
      </c>
      <c r="D12" s="64" t="s">
        <v>69</v>
      </c>
      <c r="K12" s="61"/>
      <c r="L12" s="61"/>
    </row>
    <row r="13" spans="1:12" x14ac:dyDescent="0.25">
      <c r="A13" s="58" t="s">
        <v>72</v>
      </c>
      <c r="B13" s="45">
        <v>119.125</v>
      </c>
      <c r="C13" s="46">
        <v>150</v>
      </c>
      <c r="D13" s="47">
        <v>150</v>
      </c>
    </row>
    <row r="14" spans="1:12" x14ac:dyDescent="0.25">
      <c r="A14" s="58" t="s">
        <v>39</v>
      </c>
      <c r="B14" s="45" t="s">
        <v>6</v>
      </c>
      <c r="C14" s="45" t="s">
        <v>30</v>
      </c>
      <c r="D14" s="45" t="s">
        <v>31</v>
      </c>
    </row>
    <row r="15" spans="1:12" x14ac:dyDescent="0.25">
      <c r="A15" s="58" t="s">
        <v>53</v>
      </c>
      <c r="B15" s="48">
        <f>+'EESS parameters - max at ground'!D15</f>
        <v>82</v>
      </c>
      <c r="C15" s="49">
        <f>+'EESS parameters - max at ground'!H15</f>
        <v>154</v>
      </c>
      <c r="D15" s="48">
        <f>+'EESS parameters - max at ground'!I15</f>
        <v>759</v>
      </c>
    </row>
    <row r="16" spans="1:12" x14ac:dyDescent="0.25">
      <c r="A16" s="58" t="s">
        <v>52</v>
      </c>
      <c r="B16" s="50">
        <f>(-166-12)-55.5+3.2+195.7</f>
        <v>-34.600000000000023</v>
      </c>
      <c r="C16" s="83">
        <f>+'EESS parameters - max at ground'!H17</f>
        <v>-25.138881466588685</v>
      </c>
      <c r="D16" s="50">
        <f>+'EESS parameters - max at ground'!I17</f>
        <v>-18.965434972742486</v>
      </c>
    </row>
    <row r="17" spans="1:5" x14ac:dyDescent="0.25">
      <c r="A17" s="58" t="s">
        <v>57</v>
      </c>
      <c r="B17" s="48">
        <f>B15*$B$8</f>
        <v>27060</v>
      </c>
      <c r="C17" s="48">
        <f>C15*$B$8</f>
        <v>50820</v>
      </c>
      <c r="D17" s="48">
        <f>D15*$B$8</f>
        <v>250470</v>
      </c>
    </row>
    <row r="18" spans="1:5" x14ac:dyDescent="0.25">
      <c r="A18" s="58" t="s">
        <v>58</v>
      </c>
      <c r="B18" s="48">
        <f>B15*$B$9</f>
        <v>10086</v>
      </c>
      <c r="C18" s="48">
        <f>C15*$B$9</f>
        <v>18942</v>
      </c>
      <c r="D18" s="48">
        <f>D15*$B$9</f>
        <v>93357</v>
      </c>
    </row>
    <row r="23" spans="1:5" x14ac:dyDescent="0.25">
      <c r="A23" s="34" t="s">
        <v>63</v>
      </c>
    </row>
    <row r="25" spans="1:5" ht="14.4" x14ac:dyDescent="0.3">
      <c r="A25" s="67" t="s">
        <v>78</v>
      </c>
      <c r="B25" s="84" t="s">
        <v>75</v>
      </c>
      <c r="C25" s="84" t="s">
        <v>74</v>
      </c>
      <c r="D25" s="82" t="s">
        <v>73</v>
      </c>
      <c r="E25" s="82" t="s">
        <v>109</v>
      </c>
    </row>
    <row r="26" spans="1:5" ht="14.4" x14ac:dyDescent="0.3">
      <c r="A26" s="67" t="s">
        <v>76</v>
      </c>
      <c r="B26" s="42">
        <v>-24.2</v>
      </c>
      <c r="C26" s="42">
        <f>B26</f>
        <v>-24.2</v>
      </c>
      <c r="D26" s="42">
        <v>-28.1</v>
      </c>
      <c r="E26" s="42">
        <f>C26-D26</f>
        <v>3.9000000000000021</v>
      </c>
    </row>
    <row r="27" spans="1:5" ht="14.4" x14ac:dyDescent="0.3">
      <c r="A27" s="67" t="s">
        <v>77</v>
      </c>
      <c r="B27" s="42">
        <v>-28.7</v>
      </c>
      <c r="C27" s="42">
        <f>B27</f>
        <v>-28.7</v>
      </c>
      <c r="D27" s="42">
        <v>-32.6</v>
      </c>
      <c r="E27" s="42">
        <f>C27-D27</f>
        <v>3.9000000000000021</v>
      </c>
    </row>
    <row r="28" spans="1:5" ht="14.4" x14ac:dyDescent="0.3">
      <c r="A28" s="66"/>
      <c r="B28" s="57"/>
      <c r="C28" s="57"/>
      <c r="D28" s="57"/>
    </row>
    <row r="29" spans="1:5" ht="14.4" x14ac:dyDescent="0.3">
      <c r="A29" s="65" t="s">
        <v>91</v>
      </c>
      <c r="B29" s="52">
        <f>-25-5</f>
        <v>-30</v>
      </c>
      <c r="C29" s="57"/>
      <c r="D29" s="57"/>
    </row>
    <row r="30" spans="1:5" ht="14.4" x14ac:dyDescent="0.3">
      <c r="A30" s="66"/>
      <c r="B30" s="57"/>
      <c r="C30" s="57"/>
      <c r="D30" s="57"/>
    </row>
    <row r="31" spans="1:5" ht="14.4" x14ac:dyDescent="0.3">
      <c r="A31" s="67" t="s">
        <v>81</v>
      </c>
      <c r="B31" s="52"/>
    </row>
    <row r="32" spans="1:5" ht="14.4" x14ac:dyDescent="0.3">
      <c r="A32" s="67" t="s">
        <v>79</v>
      </c>
      <c r="B32" s="52">
        <v>-50</v>
      </c>
    </row>
    <row r="33" spans="1:8" ht="14.4" x14ac:dyDescent="0.3">
      <c r="A33" s="67" t="s">
        <v>80</v>
      </c>
      <c r="B33" s="52">
        <v>-999</v>
      </c>
    </row>
    <row r="34" spans="1:8" ht="14.4" x14ac:dyDescent="0.3">
      <c r="A34" s="69"/>
      <c r="B34" s="57"/>
    </row>
    <row r="35" spans="1:8" ht="14.4" x14ac:dyDescent="0.3">
      <c r="A35" s="69"/>
      <c r="B35" s="57"/>
    </row>
    <row r="36" spans="1:8" ht="39.6" customHeight="1" x14ac:dyDescent="0.25">
      <c r="D36" s="73" t="s">
        <v>85</v>
      </c>
      <c r="E36" s="73" t="s">
        <v>59</v>
      </c>
      <c r="F36" s="73" t="s">
        <v>60</v>
      </c>
      <c r="G36" s="73" t="s">
        <v>61</v>
      </c>
      <c r="H36" s="73" t="s">
        <v>62</v>
      </c>
    </row>
    <row r="37" spans="1:8" x14ac:dyDescent="0.25">
      <c r="A37" s="55" t="s">
        <v>86</v>
      </c>
      <c r="B37" s="52" t="s">
        <v>24</v>
      </c>
      <c r="C37" s="52"/>
      <c r="D37" s="42">
        <f>20</f>
        <v>20</v>
      </c>
      <c r="E37" s="42">
        <v>20</v>
      </c>
      <c r="F37" s="42">
        <v>40</v>
      </c>
      <c r="G37" s="43"/>
      <c r="H37" s="43"/>
    </row>
    <row r="38" spans="1:8" x14ac:dyDescent="0.25">
      <c r="A38" s="55" t="s">
        <v>84</v>
      </c>
      <c r="B38" s="52" t="s">
        <v>24</v>
      </c>
      <c r="C38" s="52"/>
      <c r="D38" s="42">
        <f>D37-5</f>
        <v>15</v>
      </c>
      <c r="E38" s="42">
        <f t="shared" ref="E38:F38" si="0">E37-5</f>
        <v>15</v>
      </c>
      <c r="F38" s="42">
        <f t="shared" si="0"/>
        <v>35</v>
      </c>
      <c r="G38" s="43"/>
      <c r="H38" s="43"/>
    </row>
    <row r="39" spans="1:8" x14ac:dyDescent="0.25">
      <c r="A39" s="55" t="s">
        <v>41</v>
      </c>
      <c r="B39" s="52" t="s">
        <v>19</v>
      </c>
      <c r="C39" s="52"/>
      <c r="D39" s="42">
        <v>7</v>
      </c>
      <c r="E39" s="42">
        <v>4</v>
      </c>
      <c r="F39" s="42">
        <v>1</v>
      </c>
      <c r="G39" s="43"/>
      <c r="H39" s="43"/>
    </row>
    <row r="40" spans="1:8" x14ac:dyDescent="0.25">
      <c r="A40" s="55" t="s">
        <v>83</v>
      </c>
      <c r="B40" s="52" t="s">
        <v>44</v>
      </c>
      <c r="C40" s="52"/>
      <c r="D40" s="70">
        <f>D38-10*LOG10(D39*1000/1)</f>
        <v>-23.450980400142569</v>
      </c>
      <c r="E40" s="70">
        <f>E38-10*LOG10(E39*1000/1)</f>
        <v>-21.020599913279625</v>
      </c>
      <c r="F40" s="70">
        <f t="shared" ref="F40" si="1">F38-10*LOG10(F39*1000/1)</f>
        <v>5</v>
      </c>
      <c r="G40" s="43"/>
      <c r="H40" s="43"/>
    </row>
    <row r="41" spans="1:8" x14ac:dyDescent="0.25">
      <c r="A41" s="55" t="s">
        <v>42</v>
      </c>
      <c r="B41" s="52" t="s">
        <v>43</v>
      </c>
      <c r="C41" s="52"/>
      <c r="D41" s="71">
        <v>0.25</v>
      </c>
      <c r="E41" s="71">
        <v>0.25</v>
      </c>
      <c r="F41" s="71">
        <v>0.5</v>
      </c>
      <c r="G41" s="43"/>
      <c r="H41" s="43"/>
    </row>
    <row r="42" spans="1:8" x14ac:dyDescent="0.25">
      <c r="D42" s="43"/>
      <c r="E42" s="43"/>
      <c r="F42" s="43"/>
      <c r="G42" s="43"/>
      <c r="H42" s="43"/>
    </row>
    <row r="43" spans="1:8" x14ac:dyDescent="0.25">
      <c r="D43" s="43"/>
      <c r="E43" s="43"/>
      <c r="F43" s="43"/>
      <c r="G43" s="43"/>
      <c r="H43" s="43"/>
    </row>
    <row r="44" spans="1:8" x14ac:dyDescent="0.25">
      <c r="A44" s="55" t="s">
        <v>54</v>
      </c>
      <c r="B44" s="52" t="s">
        <v>1</v>
      </c>
      <c r="C44" s="52"/>
      <c r="D44" s="42">
        <v>3</v>
      </c>
      <c r="E44" s="42">
        <v>3</v>
      </c>
      <c r="F44" s="42">
        <v>3</v>
      </c>
      <c r="G44" s="43"/>
      <c r="H44" s="43"/>
    </row>
    <row r="45" spans="1:8" x14ac:dyDescent="0.25">
      <c r="A45" s="60" t="s">
        <v>82</v>
      </c>
      <c r="B45" s="52" t="s">
        <v>44</v>
      </c>
      <c r="C45" s="68"/>
      <c r="D45" s="70">
        <f>MAX(D40+$B$33,$B$32)</f>
        <v>-50</v>
      </c>
      <c r="E45" s="70">
        <f>MAX(E40+$B$33,$B$32)</f>
        <v>-50</v>
      </c>
      <c r="F45" s="70">
        <f>MAX(F40+$B$33,$B$32)</f>
        <v>-50</v>
      </c>
      <c r="G45" s="43"/>
      <c r="H45" s="43"/>
    </row>
    <row r="46" spans="1:8" x14ac:dyDescent="0.25">
      <c r="A46" s="60" t="s">
        <v>82</v>
      </c>
      <c r="B46" s="52" t="s">
        <v>40</v>
      </c>
      <c r="C46" s="68"/>
      <c r="D46" s="70">
        <f>D45-10*LOG10(1/200)-30</f>
        <v>-56.989700043360187</v>
      </c>
      <c r="E46" s="70">
        <f t="shared" ref="E46:F46" si="2">E45-10*LOG10(1/200)-30</f>
        <v>-56.989700043360187</v>
      </c>
      <c r="F46" s="70">
        <f t="shared" si="2"/>
        <v>-56.989700043360187</v>
      </c>
      <c r="G46" s="43"/>
      <c r="H46" s="43"/>
    </row>
    <row r="47" spans="1:8" x14ac:dyDescent="0.25">
      <c r="D47" s="43"/>
      <c r="E47" s="43"/>
      <c r="F47" s="43"/>
      <c r="G47" s="43"/>
      <c r="H47" s="43"/>
    </row>
    <row r="48" spans="1:8" x14ac:dyDescent="0.25">
      <c r="A48" s="55" t="s">
        <v>106</v>
      </c>
      <c r="D48" s="52">
        <v>6</v>
      </c>
      <c r="E48" s="52">
        <v>4</v>
      </c>
      <c r="F48" s="52">
        <v>1</v>
      </c>
      <c r="G48" s="43"/>
      <c r="H48" s="43"/>
    </row>
    <row r="49" spans="1:8" x14ac:dyDescent="0.25">
      <c r="A49" s="55" t="s">
        <v>92</v>
      </c>
      <c r="B49" s="52"/>
      <c r="C49" s="89" t="s">
        <v>87</v>
      </c>
      <c r="D49" s="72">
        <f>CEILING(D48/2,1)</f>
        <v>3</v>
      </c>
      <c r="E49" s="72">
        <f>CEILING(E48/2,1)</f>
        <v>2</v>
      </c>
      <c r="F49" s="72">
        <f>CEILING(F48/2,1)</f>
        <v>1</v>
      </c>
      <c r="G49" s="43"/>
      <c r="H49" s="43"/>
    </row>
    <row r="50" spans="1:8" x14ac:dyDescent="0.25">
      <c r="A50" s="55" t="s">
        <v>107</v>
      </c>
      <c r="B50" s="52"/>
      <c r="C50" s="89"/>
      <c r="D50" s="72">
        <f>D48-D49+1E-99</f>
        <v>3</v>
      </c>
      <c r="E50" s="72">
        <f>E48-E49+1E-99</f>
        <v>2</v>
      </c>
      <c r="F50" s="72">
        <f>F48-F49+1E-99</f>
        <v>1E-99</v>
      </c>
      <c r="G50" s="43"/>
      <c r="H50" s="43"/>
    </row>
    <row r="51" spans="1:8" x14ac:dyDescent="0.25">
      <c r="A51" s="55" t="s">
        <v>108</v>
      </c>
      <c r="B51" s="52"/>
      <c r="C51" s="89"/>
      <c r="D51" s="72">
        <f>D48</f>
        <v>6</v>
      </c>
      <c r="E51" s="72">
        <f>E48</f>
        <v>4</v>
      </c>
      <c r="F51" s="72">
        <f>F48</f>
        <v>1</v>
      </c>
      <c r="G51" s="43"/>
      <c r="H51" s="43"/>
    </row>
    <row r="52" spans="1:8" x14ac:dyDescent="0.25">
      <c r="A52" s="55" t="s">
        <v>107</v>
      </c>
      <c r="B52" s="52"/>
      <c r="C52" s="89" t="s">
        <v>88</v>
      </c>
      <c r="D52" s="72">
        <f>D48</f>
        <v>6</v>
      </c>
      <c r="E52" s="72">
        <f>E48</f>
        <v>4</v>
      </c>
      <c r="F52" s="72">
        <f>F48</f>
        <v>1</v>
      </c>
      <c r="G52" s="43"/>
      <c r="H52" s="43"/>
    </row>
    <row r="53" spans="1:8" x14ac:dyDescent="0.25">
      <c r="A53" s="55" t="s">
        <v>108</v>
      </c>
      <c r="B53" s="52"/>
      <c r="C53" s="89"/>
      <c r="D53" s="72">
        <f>D48</f>
        <v>6</v>
      </c>
      <c r="E53" s="72">
        <f>E48</f>
        <v>4</v>
      </c>
      <c r="F53" s="72">
        <f>F48</f>
        <v>1</v>
      </c>
      <c r="G53" s="43"/>
      <c r="H53" s="43"/>
    </row>
    <row r="54" spans="1:8" x14ac:dyDescent="0.25">
      <c r="D54" s="43"/>
      <c r="E54" s="43"/>
      <c r="F54" s="43"/>
      <c r="G54" s="43"/>
      <c r="H54" s="43"/>
    </row>
    <row r="55" spans="1:8" x14ac:dyDescent="0.25">
      <c r="D55" s="43"/>
      <c r="E55" s="43"/>
      <c r="F55" s="43"/>
      <c r="G55" s="43"/>
      <c r="H55" s="43"/>
    </row>
    <row r="56" spans="1:8" x14ac:dyDescent="0.25">
      <c r="A56" s="30" t="s">
        <v>56</v>
      </c>
      <c r="D56" s="43"/>
      <c r="E56" s="43"/>
      <c r="F56" s="43"/>
      <c r="G56" s="43"/>
      <c r="H56" s="43"/>
    </row>
    <row r="57" spans="1:8" x14ac:dyDescent="0.25">
      <c r="D57" s="43"/>
      <c r="E57" s="43"/>
      <c r="F57" s="43"/>
      <c r="G57" s="43"/>
      <c r="H57" s="43"/>
    </row>
    <row r="58" spans="1:8" ht="26.4" x14ac:dyDescent="0.25">
      <c r="A58" s="15"/>
      <c r="D58" s="74" t="str">
        <f>D36</f>
        <v>Usecase 7
(typical "short/ultra-short")</v>
      </c>
      <c r="E58" s="74" t="str">
        <f>E36</f>
        <v>Usecase 8
(typical "corner")</v>
      </c>
      <c r="F58" s="74" t="str">
        <f>F36</f>
        <v>Usecase 9
(typical "front")</v>
      </c>
      <c r="G58" s="74" t="str">
        <f>G36</f>
        <v>Usecase 10
("short"+"corner")</v>
      </c>
      <c r="H58" s="74" t="str">
        <f>H36</f>
        <v>Usecase 11
("short"+"corner"+"front")</v>
      </c>
    </row>
    <row r="59" spans="1:8" x14ac:dyDescent="0.25">
      <c r="A59" s="59" t="s">
        <v>93</v>
      </c>
      <c r="B59" s="52" t="s">
        <v>40</v>
      </c>
      <c r="C59" s="90" t="s">
        <v>87</v>
      </c>
      <c r="D59" s="50">
        <f>D46+10*LOG10(D41)-D44+10*LOG10(D49)+B26</f>
        <v>-85.439087409443189</v>
      </c>
      <c r="E59" s="50">
        <f>E46+10*LOG10(E41)-E44+10*LOG10(E49)+C26</f>
        <v>-87.2</v>
      </c>
      <c r="F59" s="50">
        <f>F46+10*LOG10(F41)-F44+10*LOG10(F49)+D26</f>
        <v>-91.1</v>
      </c>
      <c r="G59" s="75"/>
      <c r="H59" s="75"/>
    </row>
    <row r="60" spans="1:8" x14ac:dyDescent="0.25">
      <c r="A60" s="59" t="s">
        <v>94</v>
      </c>
      <c r="B60" s="52" t="s">
        <v>40</v>
      </c>
      <c r="C60" s="91"/>
      <c r="D60" s="50">
        <f>D46+10*LOG10(D41)-D44+10*LOG10(D50)+B27</f>
        <v>-89.939087409443189</v>
      </c>
      <c r="E60" s="50">
        <f>E46+10*LOG10(E41)-E44+10*LOG10(E50)+C27</f>
        <v>-91.7</v>
      </c>
      <c r="F60" s="50">
        <f>F46+10*LOG10(F41)-F44+10*LOG10(F50)+D27</f>
        <v>-1085.5999999999999</v>
      </c>
      <c r="G60" s="75"/>
      <c r="H60" s="75"/>
    </row>
    <row r="61" spans="1:8" x14ac:dyDescent="0.25">
      <c r="A61" s="59" t="s">
        <v>90</v>
      </c>
      <c r="B61" s="52" t="s">
        <v>40</v>
      </c>
      <c r="C61" s="91"/>
      <c r="D61" s="50">
        <f>D46+10*LOG10(D41)-D44+10*LOG10(D51)+$B$29</f>
        <v>-88.228787452803374</v>
      </c>
      <c r="E61" s="50">
        <f>E46+10*LOG10(E41)-E44+10*LOG10(E51)+$B$29</f>
        <v>-89.989700043360187</v>
      </c>
      <c r="F61" s="50">
        <f>F46+10*LOG10(F41)-F44+10*LOG10(F51)+$B$29</f>
        <v>-93</v>
      </c>
      <c r="G61" s="75"/>
      <c r="H61" s="75"/>
    </row>
    <row r="62" spans="1:8" x14ac:dyDescent="0.25">
      <c r="A62" s="59" t="s">
        <v>89</v>
      </c>
      <c r="B62" s="52" t="s">
        <v>40</v>
      </c>
      <c r="C62" s="92"/>
      <c r="D62" s="50">
        <f>10*LOG10(10^(D59/10)+10^(D60/10)+10^(D61/10))</f>
        <v>-82.695506570305099</v>
      </c>
      <c r="E62" s="50">
        <f t="shared" ref="E62:F62" si="3">10*LOG10(10^(E59/10)+10^(E60/10)+10^(E61/10))</f>
        <v>-84.456419160861913</v>
      </c>
      <c r="F62" s="50">
        <f t="shared" si="3"/>
        <v>-88.936614098266645</v>
      </c>
      <c r="G62" s="50">
        <f>10*LOG10(10^(D62/10)+10^(E62/10))</f>
        <v>-80.477019074141538</v>
      </c>
      <c r="H62" s="50">
        <f>10*LOG10(10^(D62/10)+10^(E62/10)+10^(F62/10))</f>
        <v>-79.898175498332037</v>
      </c>
    </row>
    <row r="63" spans="1:8" x14ac:dyDescent="0.25">
      <c r="A63" s="59" t="s">
        <v>94</v>
      </c>
      <c r="B63" s="52" t="s">
        <v>40</v>
      </c>
      <c r="C63" s="91" t="s">
        <v>88</v>
      </c>
      <c r="D63" s="50">
        <f>D46+10*LOG10(D41)-D44+10*LOG10(D52)+B27</f>
        <v>-86.928787452803377</v>
      </c>
      <c r="E63" s="50">
        <f>E46+10*LOG10(E41)-E44+10*LOG10(E52)+C27</f>
        <v>-88.68970004336019</v>
      </c>
      <c r="F63" s="50">
        <f>F46+10*LOG10(F41)-F44+10*LOG10(F52)+D27</f>
        <v>-95.6</v>
      </c>
      <c r="G63" s="51"/>
      <c r="H63" s="51"/>
    </row>
    <row r="64" spans="1:8" x14ac:dyDescent="0.25">
      <c r="A64" s="59" t="s">
        <v>90</v>
      </c>
      <c r="B64" s="52" t="s">
        <v>40</v>
      </c>
      <c r="C64" s="91"/>
      <c r="D64" s="50">
        <f>D46+10*LOG10(D41)-D44+10*LOG10(D53)+$B$29</f>
        <v>-88.228787452803374</v>
      </c>
      <c r="E64" s="50">
        <f>E46+10*LOG10(E41)-E44+10*LOG10(E53)+$B$29</f>
        <v>-89.989700043360187</v>
      </c>
      <c r="F64" s="50">
        <f>F46+10*LOG10(F41)-F44+10*LOG10(F53)+$B$29</f>
        <v>-93</v>
      </c>
      <c r="G64" s="51"/>
      <c r="H64" s="51"/>
    </row>
    <row r="65" spans="1:14" x14ac:dyDescent="0.25">
      <c r="A65" s="59" t="s">
        <v>89</v>
      </c>
      <c r="B65" s="52" t="s">
        <v>40</v>
      </c>
      <c r="C65" s="92"/>
      <c r="D65" s="50">
        <f>10*LOG10(10^(D63/10)+10^(D64/10))</f>
        <v>-84.520025910029389</v>
      </c>
      <c r="E65" s="50">
        <f t="shared" ref="E65:F65" si="4">10*LOG10(10^(E63/10)+10^(E64/10))</f>
        <v>-86.280938500586217</v>
      </c>
      <c r="F65" s="50">
        <f t="shared" si="4"/>
        <v>-91.097969634345759</v>
      </c>
      <c r="G65" s="50">
        <f>10*LOG10(10^(D65/10)+10^(E65/10))</f>
        <v>-82.301538413865842</v>
      </c>
      <c r="H65" s="50">
        <f>10*LOG10(10^(D65/10)+10^(E65/10)+10^(F65/10))</f>
        <v>-81.763327190445168</v>
      </c>
    </row>
    <row r="66" spans="1:14" x14ac:dyDescent="0.25">
      <c r="A66" s="35"/>
      <c r="D66" s="36"/>
      <c r="E66" s="36"/>
      <c r="F66" s="36"/>
      <c r="G66" s="36"/>
      <c r="H66" s="36"/>
    </row>
    <row r="67" spans="1:14" x14ac:dyDescent="0.25">
      <c r="A67" s="35"/>
      <c r="D67" s="36"/>
      <c r="E67" s="36"/>
      <c r="F67" s="36"/>
      <c r="G67" s="36"/>
      <c r="H67" s="36"/>
    </row>
    <row r="68" spans="1:14" s="79" customFormat="1" ht="28.2" customHeight="1" x14ac:dyDescent="0.25">
      <c r="A68" s="78" t="str">
        <f>A13</f>
        <v>Frequency band center (GHz)</v>
      </c>
      <c r="B68" s="78" t="str">
        <f>A14</f>
        <v>EESS sensor</v>
      </c>
      <c r="D68" s="80" t="str">
        <f>D36</f>
        <v>Usecase 7
(typical "short/ultra-short")</v>
      </c>
      <c r="E68" s="80" t="str">
        <f>E36</f>
        <v>Usecase 8
(typical "corner")</v>
      </c>
      <c r="F68" s="80" t="str">
        <f>F36</f>
        <v>Usecase 9
(typical "front")</v>
      </c>
      <c r="G68" s="80" t="str">
        <f>G36</f>
        <v>Usecase 10
("short"+"corner")</v>
      </c>
      <c r="H68" s="80" t="str">
        <f>H36</f>
        <v>Usecase 11
("short"+"corner"+"front")</v>
      </c>
      <c r="J68" s="12"/>
      <c r="K68" s="12"/>
      <c r="L68" s="12"/>
      <c r="M68" s="12"/>
      <c r="N68" s="12"/>
    </row>
    <row r="69" spans="1:14" x14ac:dyDescent="0.25">
      <c r="A69" s="87">
        <v>119.125</v>
      </c>
      <c r="B69" s="87" t="str">
        <f>B14</f>
        <v>MWI</v>
      </c>
      <c r="C69" s="62" t="s">
        <v>65</v>
      </c>
      <c r="D69" s="37">
        <f>$B$16-D62 - 10*LOG10($B$17)</f>
        <v>3.7722286476890403</v>
      </c>
      <c r="E69" s="37">
        <f>$B$16-E62 - 10*LOG10($B$17)</f>
        <v>5.5331412382458538</v>
      </c>
      <c r="F69" s="37">
        <f>$B$16-F62 - 10*LOG10($B$17)</f>
        <v>10.013336175650586</v>
      </c>
      <c r="G69" s="37">
        <f>$B$16-G62 - 10*LOG10($B$17)</f>
        <v>1.5537411515254789</v>
      </c>
      <c r="H69" s="37">
        <f>$B$16-H62 - 10*LOG10($B$17)</f>
        <v>0.97489757571597835</v>
      </c>
    </row>
    <row r="70" spans="1:14" x14ac:dyDescent="0.25">
      <c r="A70" s="88"/>
      <c r="B70" s="88"/>
      <c r="C70" s="62" t="s">
        <v>66</v>
      </c>
      <c r="D70" s="37">
        <f>$B$16-D62 - 10*LOG10($B$18)</f>
        <v>8.0583169320739287</v>
      </c>
      <c r="E70" s="37">
        <f>$B$16-E62 - 10*LOG10($B$18)</f>
        <v>9.8192295226307422</v>
      </c>
      <c r="F70" s="37">
        <f>$B$16-F62 - 10*LOG10($B$18)</f>
        <v>14.299424460035475</v>
      </c>
      <c r="G70" s="37">
        <f>$B$16-G62 - 10*LOG10($B$18)</f>
        <v>5.8398294359103673</v>
      </c>
      <c r="H70" s="37">
        <f>$B$16-H62 - 10*LOG10($B$18)</f>
        <v>5.2609858601008668</v>
      </c>
    </row>
    <row r="71" spans="1:14" x14ac:dyDescent="0.25">
      <c r="A71" s="85">
        <f>C13</f>
        <v>150</v>
      </c>
      <c r="B71" s="86" t="str">
        <f>C14</f>
        <v>Syst. N1 (nadir)</v>
      </c>
      <c r="C71" s="56" t="s">
        <v>65</v>
      </c>
      <c r="D71" s="37">
        <f>$C$16-D65- 10*LOG10($C$17)</f>
        <v>12.320797836297196</v>
      </c>
      <c r="E71" s="37">
        <f>$C$16-E65- 10*LOG10($C$17)</f>
        <v>14.081710426854023</v>
      </c>
      <c r="F71" s="37">
        <f t="shared" ref="F71:H71" si="5">$C$16-F65- 10*LOG10($C$17)</f>
        <v>18.898741560613566</v>
      </c>
      <c r="G71" s="37">
        <f t="shared" si="5"/>
        <v>10.102310340133648</v>
      </c>
      <c r="H71" s="37">
        <f t="shared" si="5"/>
        <v>9.5640991167129741</v>
      </c>
    </row>
    <row r="72" spans="1:14" x14ac:dyDescent="0.25">
      <c r="A72" s="85"/>
      <c r="B72" s="86"/>
      <c r="C72" s="56" t="s">
        <v>66</v>
      </c>
      <c r="D72" s="37">
        <f>$C$16-D65 - 10*LOG10($C$18)</f>
        <v>16.606886120682098</v>
      </c>
      <c r="E72" s="37">
        <f>$C$16-E65 - 10*LOG10($C$18)</f>
        <v>18.367798711238926</v>
      </c>
      <c r="F72" s="37">
        <f t="shared" ref="F72:H72" si="6">$C$16-F65 - 10*LOG10($C$18)</f>
        <v>23.184829844998468</v>
      </c>
      <c r="G72" s="37">
        <f t="shared" si="6"/>
        <v>14.388398624518551</v>
      </c>
      <c r="H72" s="37">
        <f t="shared" si="6"/>
        <v>13.850187401097877</v>
      </c>
    </row>
    <row r="73" spans="1:14" x14ac:dyDescent="0.25">
      <c r="A73" s="85">
        <f>D13</f>
        <v>150</v>
      </c>
      <c r="B73" s="86" t="str">
        <f>D14</f>
        <v>Syst. N1 (outer)</v>
      </c>
      <c r="C73" s="56" t="s">
        <v>65</v>
      </c>
      <c r="D73" s="37">
        <f>$D$16-D62 - 10*LOG10($D$17)</f>
        <v>9.7425144398289305</v>
      </c>
      <c r="E73" s="37">
        <f t="shared" ref="E73:G73" si="7">$D$16-E62 - 10*LOG10($D$17)</f>
        <v>11.503427030385744</v>
      </c>
      <c r="F73" s="37">
        <f t="shared" si="7"/>
        <v>15.983621967790477</v>
      </c>
      <c r="G73" s="37">
        <f t="shared" si="7"/>
        <v>7.5240269436653691</v>
      </c>
      <c r="H73" s="37">
        <f>$D$16-H62 - 10*LOG10($D$17)</f>
        <v>6.9451833678558685</v>
      </c>
    </row>
    <row r="74" spans="1:14" x14ac:dyDescent="0.25">
      <c r="A74" s="85"/>
      <c r="B74" s="86"/>
      <c r="C74" s="56" t="s">
        <v>66</v>
      </c>
      <c r="D74" s="37">
        <f>$D$16-D62 - 10*LOG10($D$18)</f>
        <v>14.028602724213833</v>
      </c>
      <c r="E74" s="37">
        <f t="shared" ref="E74:G74" si="8">$D$16-E62 - 10*LOG10($D$18)</f>
        <v>15.789515314770647</v>
      </c>
      <c r="F74" s="37">
        <f t="shared" si="8"/>
        <v>20.269710252175379</v>
      </c>
      <c r="G74" s="37">
        <f t="shared" si="8"/>
        <v>11.810115228050272</v>
      </c>
      <c r="H74" s="37">
        <f>$D$16-H62 - 10*LOG10($D$18)</f>
        <v>11.231271652240771</v>
      </c>
    </row>
    <row r="75" spans="1:14" x14ac:dyDescent="0.25">
      <c r="A75" s="38"/>
      <c r="B75" s="39"/>
      <c r="C75" s="40"/>
      <c r="D75" s="39"/>
    </row>
    <row r="103" spans="13:14" x14ac:dyDescent="0.25">
      <c r="M103" s="81"/>
    </row>
    <row r="104" spans="13:14" x14ac:dyDescent="0.25">
      <c r="M104" s="81"/>
    </row>
    <row r="106" spans="13:14" x14ac:dyDescent="0.25">
      <c r="N106" s="31"/>
    </row>
  </sheetData>
  <mergeCells count="10">
    <mergeCell ref="A73:A74"/>
    <mergeCell ref="B73:B74"/>
    <mergeCell ref="A69:A70"/>
    <mergeCell ref="B69:B70"/>
    <mergeCell ref="C49:C51"/>
    <mergeCell ref="C52:C53"/>
    <mergeCell ref="C59:C62"/>
    <mergeCell ref="C63:C65"/>
    <mergeCell ref="A71:A72"/>
    <mergeCell ref="B71:B72"/>
  </mergeCells>
  <conditionalFormatting sqref="B76">
    <cfRule type="cellIs" dxfId="4" priority="41" operator="lessThan">
      <formula>0</formula>
    </cfRule>
  </conditionalFormatting>
  <conditionalFormatting sqref="D76">
    <cfRule type="cellIs" dxfId="3" priority="39" operator="lessThan">
      <formula>0</formula>
    </cfRule>
  </conditionalFormatting>
  <conditionalFormatting sqref="C76">
    <cfRule type="cellIs" dxfId="2" priority="37" operator="lessThan">
      <formula>0</formula>
    </cfRule>
  </conditionalFormatting>
  <conditionalFormatting sqref="D69:H74">
    <cfRule type="cellIs" dxfId="1" priority="21" operator="lessThan">
      <formula>0</formula>
    </cfRule>
    <cfRule type="cellIs" dxfId="0" priority="22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BA31-47E5-44EF-ACC1-B7DEABE372F0}">
  <dimension ref="A1:M903"/>
  <sheetViews>
    <sheetView zoomScale="70" zoomScaleNormal="70" workbookViewId="0">
      <selection activeCell="A21" sqref="A21"/>
    </sheetView>
  </sheetViews>
  <sheetFormatPr defaultColWidth="9.109375" defaultRowHeight="14.4" x14ac:dyDescent="0.3"/>
  <cols>
    <col min="1" max="1" width="23" style="76" bestFit="1" customWidth="1"/>
    <col min="2" max="2" width="20.44140625" style="76" bestFit="1" customWidth="1"/>
    <col min="3" max="3" width="21.6640625" style="76" bestFit="1" customWidth="1"/>
    <col min="4" max="4" width="20.44140625" style="76" bestFit="1" customWidth="1"/>
    <col min="5" max="5" width="21.6640625" style="76" bestFit="1" customWidth="1"/>
    <col min="6" max="6" width="19.77734375" style="76" bestFit="1" customWidth="1"/>
    <col min="7" max="7" width="21.6640625" style="76" customWidth="1"/>
    <col min="8" max="8" width="26.77734375" style="76" customWidth="1"/>
    <col min="9" max="9" width="19.33203125" style="76" customWidth="1"/>
    <col min="10" max="10" width="28.77734375" style="76" customWidth="1"/>
    <col min="11" max="11" width="16.5546875" style="76" customWidth="1"/>
    <col min="12" max="12" width="20.109375" style="76" customWidth="1"/>
    <col min="13" max="13" width="18.6640625" style="76" customWidth="1"/>
    <col min="14" max="16384" width="9.109375" style="76"/>
  </cols>
  <sheetData>
    <row r="1" spans="1:13" x14ac:dyDescent="0.3">
      <c r="B1" s="93" t="s">
        <v>98</v>
      </c>
      <c r="C1" s="93"/>
      <c r="D1" s="93" t="s">
        <v>99</v>
      </c>
      <c r="E1" s="93"/>
      <c r="F1" s="93" t="s">
        <v>100</v>
      </c>
      <c r="G1" s="93"/>
      <c r="H1" s="93" t="s">
        <v>98</v>
      </c>
      <c r="I1" s="93"/>
      <c r="J1" s="93" t="s">
        <v>99</v>
      </c>
      <c r="K1" s="93"/>
      <c r="L1" s="93" t="s">
        <v>100</v>
      </c>
      <c r="M1" s="93"/>
    </row>
    <row r="2" spans="1:13" x14ac:dyDescent="0.3">
      <c r="A2" s="76" t="s">
        <v>101</v>
      </c>
      <c r="B2" s="76" t="s">
        <v>102</v>
      </c>
      <c r="C2" s="76" t="s">
        <v>103</v>
      </c>
      <c r="D2" s="76" t="s">
        <v>102</v>
      </c>
      <c r="E2" s="76" t="s">
        <v>103</v>
      </c>
      <c r="F2" s="76" t="s">
        <v>102</v>
      </c>
      <c r="G2" s="76" t="s">
        <v>103</v>
      </c>
      <c r="H2" s="76" t="s">
        <v>104</v>
      </c>
      <c r="I2" s="76" t="s">
        <v>105</v>
      </c>
      <c r="J2" s="76" t="s">
        <v>104</v>
      </c>
      <c r="K2" s="76" t="s">
        <v>105</v>
      </c>
      <c r="L2" s="76" t="s">
        <v>104</v>
      </c>
      <c r="M2" s="76" t="s">
        <v>105</v>
      </c>
    </row>
    <row r="3" spans="1:13" x14ac:dyDescent="0.3">
      <c r="A3" s="76">
        <v>0</v>
      </c>
      <c r="B3" s="77">
        <v>30</v>
      </c>
      <c r="C3" s="77">
        <v>30</v>
      </c>
      <c r="D3" s="77">
        <v>23</v>
      </c>
      <c r="E3" s="77">
        <v>23</v>
      </c>
      <c r="F3" s="77">
        <v>23</v>
      </c>
      <c r="G3" s="77">
        <v>23</v>
      </c>
      <c r="H3" s="77">
        <f t="shared" ref="H3:M45" si="0">B3-B$3</f>
        <v>0</v>
      </c>
      <c r="I3" s="77">
        <f t="shared" si="0"/>
        <v>0</v>
      </c>
      <c r="J3" s="77">
        <f t="shared" si="0"/>
        <v>0</v>
      </c>
      <c r="K3" s="77">
        <f t="shared" si="0"/>
        <v>0</v>
      </c>
      <c r="L3" s="77">
        <f t="shared" si="0"/>
        <v>0</v>
      </c>
      <c r="M3" s="77">
        <f t="shared" si="0"/>
        <v>0</v>
      </c>
    </row>
    <row r="4" spans="1:13" x14ac:dyDescent="0.3">
      <c r="A4" s="76">
        <v>0.1</v>
      </c>
      <c r="B4" s="77">
        <v>29.998799999999999</v>
      </c>
      <c r="C4" s="77">
        <v>29.996666666666702</v>
      </c>
      <c r="D4" s="77">
        <v>22.999808000000002</v>
      </c>
      <c r="E4" s="77">
        <v>22.999008264462802</v>
      </c>
      <c r="F4" s="77">
        <v>22.9999588477366</v>
      </c>
      <c r="G4" s="77">
        <v>22.999008264462802</v>
      </c>
      <c r="H4" s="77">
        <f t="shared" si="0"/>
        <v>-1.200000000000756E-3</v>
      </c>
      <c r="I4" s="77">
        <f t="shared" si="0"/>
        <v>-3.3333333332983273E-3</v>
      </c>
      <c r="J4" s="77">
        <f t="shared" si="0"/>
        <v>-1.9199999999841566E-4</v>
      </c>
      <c r="K4" s="77">
        <f t="shared" si="0"/>
        <v>-9.9173553719822394E-4</v>
      </c>
      <c r="L4" s="77">
        <f t="shared" si="0"/>
        <v>-4.1152263399624189E-5</v>
      </c>
      <c r="M4" s="77">
        <f t="shared" si="0"/>
        <v>-9.9173553719822394E-4</v>
      </c>
    </row>
    <row r="5" spans="1:13" x14ac:dyDescent="0.3">
      <c r="A5" s="76">
        <v>0.2</v>
      </c>
      <c r="B5" s="77">
        <v>29.995200000000001</v>
      </c>
      <c r="C5" s="77">
        <v>29.9866666666667</v>
      </c>
      <c r="D5" s="77">
        <v>22.999231999999999</v>
      </c>
      <c r="E5" s="77">
        <v>22.9960330578512</v>
      </c>
      <c r="F5" s="77">
        <v>22.999835390946501</v>
      </c>
      <c r="G5" s="77">
        <v>22.9960330578512</v>
      </c>
      <c r="H5" s="77">
        <f t="shared" si="0"/>
        <v>-4.7999999999994714E-3</v>
      </c>
      <c r="I5" s="77">
        <f t="shared" si="0"/>
        <v>-1.333333333329989E-2</v>
      </c>
      <c r="J5" s="77">
        <f t="shared" si="0"/>
        <v>-7.6800000000076807E-4</v>
      </c>
      <c r="K5" s="77">
        <f t="shared" si="0"/>
        <v>-3.9669421488000012E-3</v>
      </c>
      <c r="L5" s="77">
        <f t="shared" si="0"/>
        <v>-1.6460905349902077E-4</v>
      </c>
      <c r="M5" s="77">
        <f t="shared" si="0"/>
        <v>-3.9669421488000012E-3</v>
      </c>
    </row>
    <row r="6" spans="1:13" x14ac:dyDescent="0.3">
      <c r="A6" s="76">
        <v>0.3</v>
      </c>
      <c r="B6" s="77">
        <v>29.9892</v>
      </c>
      <c r="C6" s="77">
        <v>29.969999999999899</v>
      </c>
      <c r="D6" s="77">
        <v>22.998272</v>
      </c>
      <c r="E6" s="77">
        <v>22.991074380165301</v>
      </c>
      <c r="F6" s="77">
        <v>22.999629629629599</v>
      </c>
      <c r="G6" s="77">
        <v>22.991074380165301</v>
      </c>
      <c r="H6" s="77">
        <f t="shared" si="0"/>
        <v>-1.0799999999999699E-2</v>
      </c>
      <c r="I6" s="77">
        <f t="shared" si="0"/>
        <v>-3.0000000000100613E-2</v>
      </c>
      <c r="J6" s="77">
        <f t="shared" si="0"/>
        <v>-1.7279999999999518E-3</v>
      </c>
      <c r="K6" s="77">
        <f t="shared" si="0"/>
        <v>-8.9256198346987503E-3</v>
      </c>
      <c r="L6" s="77">
        <f t="shared" si="0"/>
        <v>-3.7037037040121845E-4</v>
      </c>
      <c r="M6" s="77">
        <f t="shared" si="0"/>
        <v>-8.9256198346987503E-3</v>
      </c>
    </row>
    <row r="7" spans="1:13" x14ac:dyDescent="0.3">
      <c r="A7" s="76">
        <v>0.4</v>
      </c>
      <c r="B7" s="77">
        <v>29.980799999999999</v>
      </c>
      <c r="C7" s="77">
        <v>29.946666666666601</v>
      </c>
      <c r="D7" s="77">
        <v>22.996928</v>
      </c>
      <c r="E7" s="77">
        <v>22.984132231404899</v>
      </c>
      <c r="F7" s="77">
        <v>22.999341563786</v>
      </c>
      <c r="G7" s="77">
        <v>22.984132231404899</v>
      </c>
      <c r="H7" s="77">
        <f t="shared" si="0"/>
        <v>-1.9200000000001438E-2</v>
      </c>
      <c r="I7" s="77">
        <f t="shared" si="0"/>
        <v>-5.3333333333398514E-2</v>
      </c>
      <c r="J7" s="77">
        <f t="shared" si="0"/>
        <v>-3.0719999999995196E-3</v>
      </c>
      <c r="K7" s="77">
        <f t="shared" si="0"/>
        <v>-1.5867768595100529E-2</v>
      </c>
      <c r="L7" s="77">
        <f t="shared" si="0"/>
        <v>-6.5843621399963581E-4</v>
      </c>
      <c r="M7" s="77">
        <f t="shared" si="0"/>
        <v>-1.5867768595100529E-2</v>
      </c>
    </row>
    <row r="8" spans="1:13" x14ac:dyDescent="0.3">
      <c r="A8" s="76">
        <v>0.5</v>
      </c>
      <c r="B8" s="77">
        <v>29.97</v>
      </c>
      <c r="C8" s="77">
        <v>29.9166666666667</v>
      </c>
      <c r="D8" s="77">
        <v>22.995200000000001</v>
      </c>
      <c r="E8" s="77">
        <v>22.9752066115703</v>
      </c>
      <c r="F8" s="77">
        <v>22.998971193415599</v>
      </c>
      <c r="G8" s="77">
        <v>22.9752066115703</v>
      </c>
      <c r="H8" s="77">
        <f t="shared" si="0"/>
        <v>-3.0000000000001137E-2</v>
      </c>
      <c r="I8" s="77">
        <f t="shared" si="0"/>
        <v>-8.3333333333300175E-2</v>
      </c>
      <c r="J8" s="77">
        <f t="shared" si="0"/>
        <v>-4.7999999999994714E-3</v>
      </c>
      <c r="K8" s="77">
        <f t="shared" si="0"/>
        <v>-2.4793388429699803E-2</v>
      </c>
      <c r="L8" s="77">
        <f t="shared" si="0"/>
        <v>-1.0288065844008543E-3</v>
      </c>
      <c r="M8" s="77">
        <f t="shared" si="0"/>
        <v>-2.4793388429699803E-2</v>
      </c>
    </row>
    <row r="9" spans="1:13" x14ac:dyDescent="0.3">
      <c r="A9" s="76">
        <v>0.60000000000000009</v>
      </c>
      <c r="B9" s="77">
        <v>29.956800000000001</v>
      </c>
      <c r="C9" s="77">
        <v>29.88</v>
      </c>
      <c r="D9" s="77">
        <v>22.993088</v>
      </c>
      <c r="E9" s="77">
        <v>22.964297520661201</v>
      </c>
      <c r="F9" s="77">
        <v>22.998518518518502</v>
      </c>
      <c r="G9" s="77">
        <v>22.964297520661201</v>
      </c>
      <c r="H9" s="77">
        <f t="shared" si="0"/>
        <v>-4.3199999999998795E-2</v>
      </c>
      <c r="I9" s="77">
        <f t="shared" si="0"/>
        <v>-0.12000000000000099</v>
      </c>
      <c r="J9" s="77">
        <f t="shared" si="0"/>
        <v>-6.9119999999998072E-3</v>
      </c>
      <c r="K9" s="77">
        <f t="shared" si="0"/>
        <v>-3.5702479338798554E-2</v>
      </c>
      <c r="L9" s="77">
        <f t="shared" si="0"/>
        <v>-1.4814814814982924E-3</v>
      </c>
      <c r="M9" s="77">
        <f t="shared" si="0"/>
        <v>-3.5702479338798554E-2</v>
      </c>
    </row>
    <row r="10" spans="1:13" x14ac:dyDescent="0.3">
      <c r="A10" s="76">
        <v>0.70000000000000007</v>
      </c>
      <c r="B10" s="77">
        <v>29.941199999999998</v>
      </c>
      <c r="C10" s="77">
        <v>29.836666666666599</v>
      </c>
      <c r="D10" s="77">
        <v>22.990591999999999</v>
      </c>
      <c r="E10" s="77">
        <v>22.951404958677699</v>
      </c>
      <c r="F10" s="77">
        <v>22.997983539094701</v>
      </c>
      <c r="G10" s="77">
        <v>22.951404958677699</v>
      </c>
      <c r="H10" s="77">
        <f t="shared" si="0"/>
        <v>-5.8800000000001518E-2</v>
      </c>
      <c r="I10" s="77">
        <f t="shared" si="0"/>
        <v>-0.1633333333334015</v>
      </c>
      <c r="J10" s="77">
        <f t="shared" si="0"/>
        <v>-9.4080000000005271E-3</v>
      </c>
      <c r="K10" s="77">
        <f t="shared" si="0"/>
        <v>-4.8595041322300858E-2</v>
      </c>
      <c r="L10" s="77">
        <f t="shared" si="0"/>
        <v>-2.0164609052990556E-3</v>
      </c>
      <c r="M10" s="77">
        <f t="shared" si="0"/>
        <v>-4.8595041322300858E-2</v>
      </c>
    </row>
    <row r="11" spans="1:13" x14ac:dyDescent="0.3">
      <c r="A11" s="76">
        <v>0.8</v>
      </c>
      <c r="B11" s="77">
        <v>29.923200000000001</v>
      </c>
      <c r="C11" s="77">
        <v>29.786666666666701</v>
      </c>
      <c r="D11" s="77">
        <v>22.987711999999998</v>
      </c>
      <c r="E11" s="77">
        <v>22.9365289256199</v>
      </c>
      <c r="F11" s="77">
        <v>22.997366255144001</v>
      </c>
      <c r="G11" s="77">
        <v>22.9365289256199</v>
      </c>
      <c r="H11" s="77">
        <f t="shared" si="0"/>
        <v>-7.6799999999998647E-2</v>
      </c>
      <c r="I11" s="77">
        <f t="shared" si="0"/>
        <v>-0.21333333333329918</v>
      </c>
      <c r="J11" s="77">
        <f t="shared" si="0"/>
        <v>-1.2288000000001631E-2</v>
      </c>
      <c r="K11" s="77">
        <f t="shared" si="0"/>
        <v>-6.3471074380100134E-2</v>
      </c>
      <c r="L11" s="77">
        <f t="shared" si="0"/>
        <v>-2.6337448559985432E-3</v>
      </c>
      <c r="M11" s="77">
        <f t="shared" si="0"/>
        <v>-6.3471074380100134E-2</v>
      </c>
    </row>
    <row r="12" spans="1:13" x14ac:dyDescent="0.3">
      <c r="A12" s="76">
        <v>0.9</v>
      </c>
      <c r="B12" s="77">
        <v>29.902799999999999</v>
      </c>
      <c r="C12" s="77">
        <v>29.73</v>
      </c>
      <c r="D12" s="77">
        <v>22.984448</v>
      </c>
      <c r="E12" s="77">
        <v>22.919669421487601</v>
      </c>
      <c r="F12" s="77">
        <v>22.996666666666702</v>
      </c>
      <c r="G12" s="77">
        <v>22.919669421487601</v>
      </c>
      <c r="H12" s="77">
        <f t="shared" si="0"/>
        <v>-9.7200000000000841E-2</v>
      </c>
      <c r="I12" s="77">
        <f t="shared" si="0"/>
        <v>-0.26999999999999957</v>
      </c>
      <c r="J12" s="77">
        <f t="shared" si="0"/>
        <v>-1.5551999999999566E-2</v>
      </c>
      <c r="K12" s="77">
        <f t="shared" si="0"/>
        <v>-8.0330578512398887E-2</v>
      </c>
      <c r="L12" s="77">
        <f t="shared" si="0"/>
        <v>-3.3333333332983273E-3</v>
      </c>
      <c r="M12" s="77">
        <f t="shared" si="0"/>
        <v>-8.0330578512398887E-2</v>
      </c>
    </row>
    <row r="13" spans="1:13" x14ac:dyDescent="0.3">
      <c r="A13" s="76">
        <v>1</v>
      </c>
      <c r="B13" s="77">
        <v>29.88</v>
      </c>
      <c r="C13" s="77">
        <v>29.6666666666667</v>
      </c>
      <c r="D13" s="77">
        <v>22.980799999999999</v>
      </c>
      <c r="E13" s="77">
        <v>22.900826446280998</v>
      </c>
      <c r="F13" s="77">
        <v>22.995884773662599</v>
      </c>
      <c r="G13" s="77">
        <v>22.900826446280998</v>
      </c>
      <c r="H13" s="77">
        <f t="shared" si="0"/>
        <v>-0.12000000000000099</v>
      </c>
      <c r="I13" s="77">
        <f t="shared" si="0"/>
        <v>-0.33333333333330017</v>
      </c>
      <c r="J13" s="77">
        <f t="shared" si="0"/>
        <v>-1.9200000000001438E-2</v>
      </c>
      <c r="K13" s="77">
        <f t="shared" si="0"/>
        <v>-9.9173553719001717E-2</v>
      </c>
      <c r="L13" s="77">
        <f t="shared" si="0"/>
        <v>-4.1152263374009124E-3</v>
      </c>
      <c r="M13" s="77">
        <f t="shared" si="0"/>
        <v>-9.9173553719001717E-2</v>
      </c>
    </row>
    <row r="14" spans="1:13" x14ac:dyDescent="0.3">
      <c r="A14" s="76">
        <v>1.1000000000000001</v>
      </c>
      <c r="B14" s="77">
        <v>29.854800000000001</v>
      </c>
      <c r="C14" s="77">
        <v>29.5966666666666</v>
      </c>
      <c r="D14" s="77">
        <v>22.976768</v>
      </c>
      <c r="E14" s="77">
        <v>22.88</v>
      </c>
      <c r="F14" s="77">
        <v>22.995020576131701</v>
      </c>
      <c r="G14" s="77">
        <v>22.88</v>
      </c>
      <c r="H14" s="77">
        <f t="shared" si="0"/>
        <v>-0.14519999999999911</v>
      </c>
      <c r="I14" s="77">
        <f t="shared" si="0"/>
        <v>-0.40333333333339993</v>
      </c>
      <c r="J14" s="77">
        <f t="shared" si="0"/>
        <v>-2.3232000000000141E-2</v>
      </c>
      <c r="K14" s="77">
        <f t="shared" si="0"/>
        <v>-0.12000000000000099</v>
      </c>
      <c r="L14" s="77">
        <f t="shared" si="0"/>
        <v>-4.9794238682991931E-3</v>
      </c>
      <c r="M14" s="77">
        <f t="shared" si="0"/>
        <v>-0.12000000000000099</v>
      </c>
    </row>
    <row r="15" spans="1:13" x14ac:dyDescent="0.3">
      <c r="A15" s="76">
        <v>1.2000000000000002</v>
      </c>
      <c r="B15" s="77">
        <v>29.827200000000001</v>
      </c>
      <c r="C15" s="77">
        <v>29.52</v>
      </c>
      <c r="D15" s="77">
        <v>22.972352000000001</v>
      </c>
      <c r="E15" s="77">
        <v>22.8571900826446</v>
      </c>
      <c r="F15" s="77">
        <v>22.994074074074099</v>
      </c>
      <c r="G15" s="77">
        <v>22.8571900826446</v>
      </c>
      <c r="H15" s="77">
        <f t="shared" si="0"/>
        <v>-0.17279999999999873</v>
      </c>
      <c r="I15" s="77">
        <f t="shared" si="0"/>
        <v>-0.48000000000000043</v>
      </c>
      <c r="J15" s="77">
        <f t="shared" si="0"/>
        <v>-2.7647999999999229E-2</v>
      </c>
      <c r="K15" s="77">
        <f t="shared" si="0"/>
        <v>-0.14280991735540027</v>
      </c>
      <c r="L15" s="77">
        <f t="shared" si="0"/>
        <v>-5.925925925900799E-3</v>
      </c>
      <c r="M15" s="77">
        <f t="shared" si="0"/>
        <v>-0.14280991735540027</v>
      </c>
    </row>
    <row r="16" spans="1:13" x14ac:dyDescent="0.3">
      <c r="A16" s="76">
        <v>1.3</v>
      </c>
      <c r="B16" s="77">
        <v>29.7972</v>
      </c>
      <c r="C16" s="77">
        <v>29.436666666666699</v>
      </c>
      <c r="D16" s="77">
        <v>22.967552000000001</v>
      </c>
      <c r="E16" s="77">
        <v>22.8323966942149</v>
      </c>
      <c r="F16" s="77">
        <v>22.993045267489698</v>
      </c>
      <c r="G16" s="77">
        <v>22.8323966942149</v>
      </c>
      <c r="H16" s="77">
        <f t="shared" si="0"/>
        <v>-0.20279999999999987</v>
      </c>
      <c r="I16" s="77">
        <f t="shared" si="0"/>
        <v>-0.5633333333333006</v>
      </c>
      <c r="J16" s="77">
        <f t="shared" si="0"/>
        <v>-3.24479999999987E-2</v>
      </c>
      <c r="K16" s="77">
        <f t="shared" si="0"/>
        <v>-0.16760330578510008</v>
      </c>
      <c r="L16" s="77">
        <f t="shared" si="0"/>
        <v>-6.9547325103016533E-3</v>
      </c>
      <c r="M16" s="77">
        <f t="shared" si="0"/>
        <v>-0.16760330578510008</v>
      </c>
    </row>
    <row r="17" spans="1:13" x14ac:dyDescent="0.3">
      <c r="A17" s="76">
        <v>1.4000000000000001</v>
      </c>
      <c r="B17" s="77">
        <v>29.764800000000001</v>
      </c>
      <c r="C17" s="77">
        <v>29.3466666666666</v>
      </c>
      <c r="D17" s="77">
        <v>22.962368000000001</v>
      </c>
      <c r="E17" s="77">
        <v>22.805619834710701</v>
      </c>
      <c r="F17" s="77">
        <v>22.991934156378601</v>
      </c>
      <c r="G17" s="77">
        <v>22.805619834710701</v>
      </c>
      <c r="H17" s="77">
        <f t="shared" si="0"/>
        <v>-0.23519999999999897</v>
      </c>
      <c r="I17" s="77">
        <f t="shared" si="0"/>
        <v>-0.65333333333339993</v>
      </c>
      <c r="J17" s="77">
        <f t="shared" si="0"/>
        <v>-3.7631999999998555E-2</v>
      </c>
      <c r="K17" s="77">
        <f t="shared" si="0"/>
        <v>-0.19438016528929936</v>
      </c>
      <c r="L17" s="77">
        <f t="shared" si="0"/>
        <v>-8.0658436213987272E-3</v>
      </c>
      <c r="M17" s="77">
        <f t="shared" si="0"/>
        <v>-0.19438016528929936</v>
      </c>
    </row>
    <row r="18" spans="1:13" x14ac:dyDescent="0.3">
      <c r="A18" s="76">
        <v>1.5</v>
      </c>
      <c r="B18" s="77">
        <v>29.73</v>
      </c>
      <c r="C18" s="77">
        <v>29.25</v>
      </c>
      <c r="D18" s="77">
        <v>22.956800000000001</v>
      </c>
      <c r="E18" s="77">
        <v>22.776859504132201</v>
      </c>
      <c r="F18" s="77">
        <v>22.990740740740701</v>
      </c>
      <c r="G18" s="77">
        <v>22.776859504132201</v>
      </c>
      <c r="H18" s="77">
        <f t="shared" si="0"/>
        <v>-0.26999999999999957</v>
      </c>
      <c r="I18" s="77">
        <f t="shared" si="0"/>
        <v>-0.75</v>
      </c>
      <c r="J18" s="77">
        <f t="shared" si="0"/>
        <v>-4.3199999999998795E-2</v>
      </c>
      <c r="K18" s="77">
        <f t="shared" si="0"/>
        <v>-0.22314049586779916</v>
      </c>
      <c r="L18" s="77">
        <f t="shared" si="0"/>
        <v>-9.2592592592986023E-3</v>
      </c>
      <c r="M18" s="77">
        <f t="shared" si="0"/>
        <v>-0.22314049586779916</v>
      </c>
    </row>
    <row r="19" spans="1:13" x14ac:dyDescent="0.3">
      <c r="A19" s="76">
        <v>1.6</v>
      </c>
      <c r="B19" s="77">
        <v>29.692799999999998</v>
      </c>
      <c r="C19" s="77">
        <v>29.146666666666601</v>
      </c>
      <c r="D19" s="77">
        <v>22.950848000000001</v>
      </c>
      <c r="E19" s="77">
        <v>22.746115702479301</v>
      </c>
      <c r="F19" s="77">
        <v>22.989465020576102</v>
      </c>
      <c r="G19" s="77">
        <v>22.746115702479301</v>
      </c>
      <c r="H19" s="77">
        <f t="shared" si="0"/>
        <v>-0.30720000000000169</v>
      </c>
      <c r="I19" s="77">
        <f t="shared" si="0"/>
        <v>-0.85333333333339922</v>
      </c>
      <c r="J19" s="77">
        <f t="shared" si="0"/>
        <v>-4.9151999999999418E-2</v>
      </c>
      <c r="K19" s="77">
        <f t="shared" si="0"/>
        <v>-0.25388429752069896</v>
      </c>
      <c r="L19" s="77">
        <f t="shared" si="0"/>
        <v>-1.053497942389825E-2</v>
      </c>
      <c r="M19" s="77">
        <f t="shared" si="0"/>
        <v>-0.25388429752069896</v>
      </c>
    </row>
    <row r="20" spans="1:13" x14ac:dyDescent="0.3">
      <c r="A20" s="76">
        <v>1.7000000000000002</v>
      </c>
      <c r="B20" s="77">
        <v>29.653199999999998</v>
      </c>
      <c r="C20" s="77">
        <v>29.036666666666601</v>
      </c>
      <c r="D20" s="77">
        <v>22.944512</v>
      </c>
      <c r="E20" s="77">
        <v>22.713388429752001</v>
      </c>
      <c r="F20" s="77">
        <v>22.988106995884799</v>
      </c>
      <c r="G20" s="77">
        <v>22.713388429752001</v>
      </c>
      <c r="H20" s="77">
        <f t="shared" si="0"/>
        <v>-0.34680000000000177</v>
      </c>
      <c r="I20" s="77">
        <f t="shared" si="0"/>
        <v>-0.96333333333339866</v>
      </c>
      <c r="J20" s="77">
        <f t="shared" si="0"/>
        <v>-5.5488000000000426E-2</v>
      </c>
      <c r="K20" s="77">
        <f t="shared" si="0"/>
        <v>-0.28661157024799877</v>
      </c>
      <c r="L20" s="77">
        <f t="shared" si="0"/>
        <v>-1.1893004115201222E-2</v>
      </c>
      <c r="M20" s="77">
        <f t="shared" si="0"/>
        <v>-0.28661157024799877</v>
      </c>
    </row>
    <row r="21" spans="1:13" x14ac:dyDescent="0.3">
      <c r="A21" s="76">
        <v>1.8</v>
      </c>
      <c r="B21" s="77">
        <v>29.6112</v>
      </c>
      <c r="C21" s="77">
        <v>28.920000000000101</v>
      </c>
      <c r="D21" s="77">
        <v>22.937792000000002</v>
      </c>
      <c r="E21" s="77">
        <v>22.678677685950401</v>
      </c>
      <c r="F21" s="77">
        <v>22.9866666666667</v>
      </c>
      <c r="G21" s="77">
        <v>22.678677685950401</v>
      </c>
      <c r="H21" s="77">
        <f t="shared" si="0"/>
        <v>-0.38879999999999981</v>
      </c>
      <c r="I21" s="77">
        <f t="shared" si="0"/>
        <v>-1.0799999999998988</v>
      </c>
      <c r="J21" s="77">
        <f t="shared" si="0"/>
        <v>-6.2207999999998265E-2</v>
      </c>
      <c r="K21" s="77">
        <f t="shared" si="0"/>
        <v>-0.3213223140495991</v>
      </c>
      <c r="L21" s="77">
        <f t="shared" si="0"/>
        <v>-1.333333333329989E-2</v>
      </c>
      <c r="M21" s="77">
        <f t="shared" si="0"/>
        <v>-0.3213223140495991</v>
      </c>
    </row>
    <row r="22" spans="1:13" x14ac:dyDescent="0.3">
      <c r="A22" s="76">
        <v>1.9000000000000001</v>
      </c>
      <c r="B22" s="77">
        <v>29.566800000000001</v>
      </c>
      <c r="C22" s="77">
        <v>28.796666666666798</v>
      </c>
      <c r="D22" s="77">
        <v>22.930688</v>
      </c>
      <c r="E22" s="77">
        <v>22.641983471074401</v>
      </c>
      <c r="F22" s="77">
        <v>22.985144032921799</v>
      </c>
      <c r="G22" s="77">
        <v>22.641983471074401</v>
      </c>
      <c r="H22" s="77">
        <f t="shared" si="0"/>
        <v>-0.43319999999999936</v>
      </c>
      <c r="I22" s="77">
        <f t="shared" si="0"/>
        <v>-1.2033333333332017</v>
      </c>
      <c r="J22" s="77">
        <f t="shared" si="0"/>
        <v>-6.931200000000004E-2</v>
      </c>
      <c r="K22" s="77">
        <f t="shared" si="0"/>
        <v>-0.35801652892559943</v>
      </c>
      <c r="L22" s="77">
        <f t="shared" si="0"/>
        <v>-1.485596707820136E-2</v>
      </c>
      <c r="M22" s="77">
        <f t="shared" si="0"/>
        <v>-0.35801652892559943</v>
      </c>
    </row>
    <row r="23" spans="1:13" x14ac:dyDescent="0.3">
      <c r="A23" s="76">
        <v>2</v>
      </c>
      <c r="B23" s="77">
        <v>29.52</v>
      </c>
      <c r="C23" s="77">
        <v>28.6666666666667</v>
      </c>
      <c r="D23" s="77">
        <v>22.923200000000001</v>
      </c>
      <c r="E23" s="77">
        <v>22.603305785124</v>
      </c>
      <c r="F23" s="77">
        <v>22.983539094650201</v>
      </c>
      <c r="G23" s="77">
        <v>22.603305785124</v>
      </c>
      <c r="H23" s="77">
        <f t="shared" si="0"/>
        <v>-0.48000000000000043</v>
      </c>
      <c r="I23" s="77">
        <f t="shared" si="0"/>
        <v>-1.3333333333333002</v>
      </c>
      <c r="J23" s="77">
        <f t="shared" si="0"/>
        <v>-7.6799999999998647E-2</v>
      </c>
      <c r="K23" s="77">
        <f t="shared" si="0"/>
        <v>-0.39669421487599976</v>
      </c>
      <c r="L23" s="77">
        <f t="shared" si="0"/>
        <v>-1.6460905349799049E-2</v>
      </c>
      <c r="M23" s="77">
        <f t="shared" si="0"/>
        <v>-0.39669421487599976</v>
      </c>
    </row>
    <row r="24" spans="1:13" x14ac:dyDescent="0.3">
      <c r="A24" s="76">
        <v>2.1</v>
      </c>
      <c r="B24" s="77">
        <v>29.470800000000001</v>
      </c>
      <c r="C24" s="77">
        <v>28.53</v>
      </c>
      <c r="D24" s="77">
        <v>22.915327999999999</v>
      </c>
      <c r="E24" s="77">
        <v>22.5626446280992</v>
      </c>
      <c r="F24" s="77">
        <v>22.9818518518519</v>
      </c>
      <c r="G24" s="77">
        <v>22.5626446280992</v>
      </c>
      <c r="H24" s="77">
        <f t="shared" si="0"/>
        <v>-0.52919999999999945</v>
      </c>
      <c r="I24" s="77">
        <f t="shared" si="0"/>
        <v>-1.4699999999999989</v>
      </c>
      <c r="J24" s="77">
        <f t="shared" si="0"/>
        <v>-8.4672000000001191E-2</v>
      </c>
      <c r="K24" s="77">
        <f t="shared" si="0"/>
        <v>-0.43735537190080009</v>
      </c>
      <c r="L24" s="77">
        <f t="shared" si="0"/>
        <v>-1.8148148148100063E-2</v>
      </c>
      <c r="M24" s="77">
        <f t="shared" si="0"/>
        <v>-0.43735537190080009</v>
      </c>
    </row>
    <row r="25" spans="1:13" x14ac:dyDescent="0.3">
      <c r="A25" s="76">
        <v>2.2000000000000002</v>
      </c>
      <c r="B25" s="77">
        <v>29.4192</v>
      </c>
      <c r="C25" s="77">
        <v>28.386666666666599</v>
      </c>
      <c r="D25" s="77">
        <v>22.907071999999999</v>
      </c>
      <c r="E25" s="77">
        <v>22.52</v>
      </c>
      <c r="F25" s="77">
        <v>22.9800823045267</v>
      </c>
      <c r="G25" s="77">
        <v>22.52</v>
      </c>
      <c r="H25" s="77">
        <f t="shared" si="0"/>
        <v>-0.58079999999999998</v>
      </c>
      <c r="I25" s="77">
        <f t="shared" si="0"/>
        <v>-1.6133333333334008</v>
      </c>
      <c r="J25" s="77">
        <f t="shared" si="0"/>
        <v>-9.2928000000000566E-2</v>
      </c>
      <c r="K25" s="77">
        <f t="shared" si="0"/>
        <v>-0.48000000000000043</v>
      </c>
      <c r="L25" s="77">
        <f t="shared" si="0"/>
        <v>-1.9917695473299801E-2</v>
      </c>
      <c r="M25" s="77">
        <f t="shared" si="0"/>
        <v>-0.48000000000000043</v>
      </c>
    </row>
    <row r="26" spans="1:13" x14ac:dyDescent="0.3">
      <c r="A26" s="76">
        <v>2.3000000000000003</v>
      </c>
      <c r="B26" s="77">
        <v>29.365200000000002</v>
      </c>
      <c r="C26" s="77">
        <v>28.236666666666601</v>
      </c>
      <c r="D26" s="77">
        <v>22.898432</v>
      </c>
      <c r="E26" s="77">
        <v>22.475371900826399</v>
      </c>
      <c r="F26" s="77">
        <v>22.9782304526749</v>
      </c>
      <c r="G26" s="77">
        <v>22.475371900826399</v>
      </c>
      <c r="H26" s="77">
        <f t="shared" si="0"/>
        <v>-0.63479999999999848</v>
      </c>
      <c r="I26" s="77">
        <f t="shared" si="0"/>
        <v>-1.7633333333333994</v>
      </c>
      <c r="J26" s="77">
        <f t="shared" si="0"/>
        <v>-0.10156800000000032</v>
      </c>
      <c r="K26" s="77">
        <f t="shared" si="0"/>
        <v>-0.52462809917360076</v>
      </c>
      <c r="L26" s="77">
        <f t="shared" si="0"/>
        <v>-2.1769547325099836E-2</v>
      </c>
      <c r="M26" s="77">
        <f t="shared" si="0"/>
        <v>-0.52462809917360076</v>
      </c>
    </row>
    <row r="27" spans="1:13" x14ac:dyDescent="0.3">
      <c r="A27" s="76">
        <v>2.4000000000000004</v>
      </c>
      <c r="B27" s="77">
        <v>29.308800000000002</v>
      </c>
      <c r="C27" s="77">
        <v>28.080000000000101</v>
      </c>
      <c r="D27" s="77">
        <v>22.889408</v>
      </c>
      <c r="E27" s="77">
        <v>22.428760330578498</v>
      </c>
      <c r="F27" s="77">
        <v>22.976296296296301</v>
      </c>
      <c r="G27" s="77">
        <v>22.428760330578498</v>
      </c>
      <c r="H27" s="77">
        <f t="shared" si="0"/>
        <v>-0.69119999999999848</v>
      </c>
      <c r="I27" s="77">
        <f t="shared" si="0"/>
        <v>-1.9199999999998987</v>
      </c>
      <c r="J27" s="77">
        <f t="shared" si="0"/>
        <v>-0.11059200000000047</v>
      </c>
      <c r="K27" s="77">
        <f t="shared" si="0"/>
        <v>-0.57123966942150162</v>
      </c>
      <c r="L27" s="77">
        <f t="shared" si="0"/>
        <v>-2.3703703703699119E-2</v>
      </c>
      <c r="M27" s="77">
        <f t="shared" si="0"/>
        <v>-0.57123966942150162</v>
      </c>
    </row>
    <row r="28" spans="1:13" x14ac:dyDescent="0.3">
      <c r="A28" s="76">
        <v>2.5</v>
      </c>
      <c r="B28" s="77">
        <v>29.25</v>
      </c>
      <c r="C28" s="77">
        <v>27.9166666666667</v>
      </c>
      <c r="D28" s="77">
        <v>22.88</v>
      </c>
      <c r="E28" s="77">
        <v>22.380165289256201</v>
      </c>
      <c r="F28" s="77">
        <v>22.974279835390998</v>
      </c>
      <c r="G28" s="77">
        <v>22.380165289256201</v>
      </c>
      <c r="H28" s="77">
        <f t="shared" si="0"/>
        <v>-0.75</v>
      </c>
      <c r="I28" s="77">
        <f t="shared" si="0"/>
        <v>-2.0833333333333002</v>
      </c>
      <c r="J28" s="77">
        <f t="shared" si="0"/>
        <v>-0.12000000000000099</v>
      </c>
      <c r="K28" s="77">
        <f t="shared" si="0"/>
        <v>-0.61983471074379892</v>
      </c>
      <c r="L28" s="77">
        <f t="shared" si="0"/>
        <v>-2.5720164609001728E-2</v>
      </c>
      <c r="M28" s="77">
        <f t="shared" si="0"/>
        <v>-0.61983471074379892</v>
      </c>
    </row>
    <row r="29" spans="1:13" x14ac:dyDescent="0.3">
      <c r="A29" s="76">
        <v>2.6</v>
      </c>
      <c r="B29" s="77">
        <v>29.188800000000001</v>
      </c>
      <c r="C29" s="77">
        <v>27.746666666666801</v>
      </c>
      <c r="D29" s="77">
        <v>22.870208000000002</v>
      </c>
      <c r="E29" s="77">
        <v>22.3295867768595</v>
      </c>
      <c r="F29" s="77">
        <v>22.9721810699589</v>
      </c>
      <c r="G29" s="77">
        <v>22.3295867768595</v>
      </c>
      <c r="H29" s="77">
        <f t="shared" si="0"/>
        <v>-0.81119999999999948</v>
      </c>
      <c r="I29" s="77">
        <f t="shared" si="0"/>
        <v>-2.2533333333331989</v>
      </c>
      <c r="J29" s="77">
        <f t="shared" si="0"/>
        <v>-0.12979199999999835</v>
      </c>
      <c r="K29" s="77">
        <f t="shared" si="0"/>
        <v>-0.67041322314049978</v>
      </c>
      <c r="L29" s="77">
        <f t="shared" si="0"/>
        <v>-2.7818930041100032E-2</v>
      </c>
      <c r="M29" s="77">
        <f t="shared" si="0"/>
        <v>-0.67041322314049978</v>
      </c>
    </row>
    <row r="30" spans="1:13" x14ac:dyDescent="0.3">
      <c r="A30" s="76">
        <v>2.7</v>
      </c>
      <c r="B30" s="77">
        <v>29.1252</v>
      </c>
      <c r="C30" s="77">
        <v>27.5700000000001</v>
      </c>
      <c r="D30" s="77">
        <v>22.860032</v>
      </c>
      <c r="E30" s="77">
        <v>22.277024793388499</v>
      </c>
      <c r="F30" s="77">
        <v>22.97</v>
      </c>
      <c r="G30" s="77">
        <v>22.277024793388499</v>
      </c>
      <c r="H30" s="77">
        <f t="shared" si="0"/>
        <v>-0.87480000000000047</v>
      </c>
      <c r="I30" s="77">
        <f t="shared" si="0"/>
        <v>-2.4299999999999002</v>
      </c>
      <c r="J30" s="77">
        <f t="shared" si="0"/>
        <v>-0.13996799999999965</v>
      </c>
      <c r="K30" s="77">
        <f t="shared" si="0"/>
        <v>-0.72297520661150116</v>
      </c>
      <c r="L30" s="77">
        <f t="shared" si="0"/>
        <v>-3.0000000000001137E-2</v>
      </c>
      <c r="M30" s="77">
        <f t="shared" si="0"/>
        <v>-0.72297520661150116</v>
      </c>
    </row>
    <row r="31" spans="1:13" x14ac:dyDescent="0.3">
      <c r="A31" s="76">
        <v>2.8000000000000003</v>
      </c>
      <c r="B31" s="77">
        <v>29.059200000000001</v>
      </c>
      <c r="C31" s="77">
        <v>27.386666666666802</v>
      </c>
      <c r="D31" s="77">
        <v>22.849471999999999</v>
      </c>
      <c r="E31" s="77">
        <v>22.222479338843002</v>
      </c>
      <c r="F31" s="77">
        <v>22.967736625514402</v>
      </c>
      <c r="G31" s="77">
        <v>22.222479338843002</v>
      </c>
      <c r="H31" s="77">
        <f t="shared" si="0"/>
        <v>-0.94079999999999941</v>
      </c>
      <c r="I31" s="77">
        <f t="shared" si="0"/>
        <v>-2.6133333333331983</v>
      </c>
      <c r="J31" s="77">
        <f t="shared" si="0"/>
        <v>-0.15052800000000133</v>
      </c>
      <c r="K31" s="77">
        <f t="shared" si="0"/>
        <v>-0.77752066115699847</v>
      </c>
      <c r="L31" s="77">
        <f t="shared" si="0"/>
        <v>-3.2263374485598462E-2</v>
      </c>
      <c r="M31" s="77">
        <f t="shared" si="0"/>
        <v>-0.77752066115699847</v>
      </c>
    </row>
    <row r="32" spans="1:13" x14ac:dyDescent="0.3">
      <c r="A32" s="76">
        <v>2.9000000000000004</v>
      </c>
      <c r="B32" s="77">
        <v>28.9908</v>
      </c>
      <c r="C32" s="77">
        <v>27.1966666666668</v>
      </c>
      <c r="D32" s="77">
        <v>22.838528</v>
      </c>
      <c r="E32" s="77">
        <v>22.1659504132232</v>
      </c>
      <c r="F32" s="77">
        <v>22.965390946502101</v>
      </c>
      <c r="G32" s="77">
        <v>22.1659504132232</v>
      </c>
      <c r="H32" s="77">
        <f t="shared" si="0"/>
        <v>-1.0091999999999999</v>
      </c>
      <c r="I32" s="77">
        <f t="shared" si="0"/>
        <v>-2.8033333333331996</v>
      </c>
      <c r="J32" s="77">
        <f t="shared" si="0"/>
        <v>-0.16147199999999984</v>
      </c>
      <c r="K32" s="77">
        <f t="shared" si="0"/>
        <v>-0.83404958677679986</v>
      </c>
      <c r="L32" s="77">
        <f t="shared" si="0"/>
        <v>-3.4609053497899112E-2</v>
      </c>
      <c r="M32" s="77">
        <f t="shared" si="0"/>
        <v>-0.83404958677679986</v>
      </c>
    </row>
    <row r="33" spans="1:13" x14ac:dyDescent="0.3">
      <c r="A33" s="76">
        <v>3</v>
      </c>
      <c r="B33" s="77">
        <v>28.92</v>
      </c>
      <c r="C33" s="77">
        <v>26.999999999999901</v>
      </c>
      <c r="D33" s="77">
        <v>22.827200000000001</v>
      </c>
      <c r="E33" s="77">
        <v>22.107438016528899</v>
      </c>
      <c r="F33" s="77">
        <v>22.962962962963001</v>
      </c>
      <c r="G33" s="77">
        <v>22.107438016528899</v>
      </c>
      <c r="H33" s="77">
        <f t="shared" si="0"/>
        <v>-1.0799999999999983</v>
      </c>
      <c r="I33" s="77">
        <f t="shared" si="0"/>
        <v>-3.0000000000000995</v>
      </c>
      <c r="J33" s="77">
        <f t="shared" si="0"/>
        <v>-0.17279999999999873</v>
      </c>
      <c r="K33" s="77">
        <f t="shared" si="0"/>
        <v>-0.89256198347110072</v>
      </c>
      <c r="L33" s="77">
        <f t="shared" si="0"/>
        <v>-3.703703703699901E-2</v>
      </c>
      <c r="M33" s="77">
        <f t="shared" si="0"/>
        <v>-0.89256198347110072</v>
      </c>
    </row>
    <row r="34" spans="1:13" x14ac:dyDescent="0.3">
      <c r="A34" s="76">
        <v>3.1</v>
      </c>
      <c r="B34" s="77">
        <v>28.846800000000002</v>
      </c>
      <c r="C34" s="77">
        <v>26.796666666666599</v>
      </c>
      <c r="D34" s="77">
        <v>22.815487999999998</v>
      </c>
      <c r="E34" s="77">
        <v>22.046942148760301</v>
      </c>
      <c r="F34" s="77">
        <v>22.960452674897098</v>
      </c>
      <c r="G34" s="77">
        <v>22.046942148760301</v>
      </c>
      <c r="H34" s="77">
        <f t="shared" si="0"/>
        <v>-1.1531999999999982</v>
      </c>
      <c r="I34" s="77">
        <f t="shared" si="0"/>
        <v>-3.2033333333334006</v>
      </c>
      <c r="J34" s="77">
        <f t="shared" si="0"/>
        <v>-0.18451200000000156</v>
      </c>
      <c r="K34" s="77">
        <f t="shared" si="0"/>
        <v>-0.95305785123969855</v>
      </c>
      <c r="L34" s="77">
        <f t="shared" si="0"/>
        <v>-3.9547325102901709E-2</v>
      </c>
      <c r="M34" s="77">
        <f t="shared" si="0"/>
        <v>-0.95305785123969855</v>
      </c>
    </row>
    <row r="35" spans="1:13" x14ac:dyDescent="0.3">
      <c r="A35" s="76">
        <v>3.2</v>
      </c>
      <c r="B35" s="77">
        <v>28.7712</v>
      </c>
      <c r="C35" s="77">
        <v>26.586666666666702</v>
      </c>
      <c r="D35" s="77">
        <v>22.803391999999999</v>
      </c>
      <c r="E35" s="77">
        <v>21.9844628099174</v>
      </c>
      <c r="F35" s="77">
        <v>22.957860082304499</v>
      </c>
      <c r="G35" s="77">
        <v>21.9844628099174</v>
      </c>
      <c r="H35" s="77">
        <f t="shared" si="0"/>
        <v>-1.2287999999999997</v>
      </c>
      <c r="I35" s="77">
        <f t="shared" si="0"/>
        <v>-3.4133333333332985</v>
      </c>
      <c r="J35" s="77">
        <f t="shared" si="0"/>
        <v>-0.19660800000000123</v>
      </c>
      <c r="K35" s="77">
        <f t="shared" si="0"/>
        <v>-1.0155371900826005</v>
      </c>
      <c r="L35" s="77">
        <f t="shared" si="0"/>
        <v>-4.2139917695500628E-2</v>
      </c>
      <c r="M35" s="77">
        <f t="shared" si="0"/>
        <v>-1.0155371900826005</v>
      </c>
    </row>
    <row r="36" spans="1:13" x14ac:dyDescent="0.3">
      <c r="A36" s="76">
        <v>3.3000000000000003</v>
      </c>
      <c r="B36" s="77">
        <v>28.693200000000001</v>
      </c>
      <c r="C36" s="77">
        <v>26.369999999999902</v>
      </c>
      <c r="D36" s="77">
        <v>22.790911999999999</v>
      </c>
      <c r="E36" s="77">
        <v>21.92</v>
      </c>
      <c r="F36" s="77">
        <v>22.955185185185201</v>
      </c>
      <c r="G36" s="77">
        <v>21.92</v>
      </c>
      <c r="H36" s="77">
        <f t="shared" si="0"/>
        <v>-1.3067999999999991</v>
      </c>
      <c r="I36" s="77">
        <f t="shared" si="0"/>
        <v>-3.6300000000000985</v>
      </c>
      <c r="J36" s="77">
        <f t="shared" si="0"/>
        <v>-0.20908800000000127</v>
      </c>
      <c r="K36" s="77">
        <f t="shared" si="0"/>
        <v>-1.0799999999999983</v>
      </c>
      <c r="L36" s="77">
        <f t="shared" si="0"/>
        <v>-4.481481481479932E-2</v>
      </c>
      <c r="M36" s="77">
        <f t="shared" si="0"/>
        <v>-1.0799999999999983</v>
      </c>
    </row>
    <row r="37" spans="1:13" x14ac:dyDescent="0.3">
      <c r="A37" s="76">
        <v>3.4000000000000004</v>
      </c>
      <c r="B37" s="77">
        <v>28.6128</v>
      </c>
      <c r="C37" s="77">
        <v>26.1466666666668</v>
      </c>
      <c r="D37" s="77">
        <v>22.778047999999998</v>
      </c>
      <c r="E37" s="77">
        <v>21.8535537190083</v>
      </c>
      <c r="F37" s="77">
        <v>22.952427983539099</v>
      </c>
      <c r="G37" s="77">
        <v>21.8535537190083</v>
      </c>
      <c r="H37" s="77">
        <f t="shared" si="0"/>
        <v>-1.3872</v>
      </c>
      <c r="I37" s="77">
        <f t="shared" si="0"/>
        <v>-3.8533333333332003</v>
      </c>
      <c r="J37" s="77">
        <f t="shared" si="0"/>
        <v>-0.2219520000000017</v>
      </c>
      <c r="K37" s="77">
        <f t="shared" si="0"/>
        <v>-1.1464462809917002</v>
      </c>
      <c r="L37" s="77">
        <f t="shared" si="0"/>
        <v>-4.7572016460900812E-2</v>
      </c>
      <c r="M37" s="77">
        <f t="shared" si="0"/>
        <v>-1.1464462809917002</v>
      </c>
    </row>
    <row r="38" spans="1:13" x14ac:dyDescent="0.3">
      <c r="A38" s="76">
        <v>3.5</v>
      </c>
      <c r="B38" s="77">
        <v>28.53</v>
      </c>
      <c r="C38" s="77">
        <v>25.916666666666501</v>
      </c>
      <c r="D38" s="77">
        <v>22.764800000000001</v>
      </c>
      <c r="E38" s="77">
        <v>21.785123966942098</v>
      </c>
      <c r="F38" s="77">
        <v>22.949588477366301</v>
      </c>
      <c r="G38" s="77">
        <v>21.785123966942098</v>
      </c>
      <c r="H38" s="77">
        <f t="shared" si="0"/>
        <v>-1.4699999999999989</v>
      </c>
      <c r="I38" s="77">
        <f t="shared" si="0"/>
        <v>-4.0833333333334991</v>
      </c>
      <c r="J38" s="77">
        <f t="shared" si="0"/>
        <v>-0.23519999999999897</v>
      </c>
      <c r="K38" s="77">
        <f t="shared" si="0"/>
        <v>-1.2148760330579016</v>
      </c>
      <c r="L38" s="77">
        <f t="shared" si="0"/>
        <v>-5.0411522633698524E-2</v>
      </c>
      <c r="M38" s="77">
        <f t="shared" si="0"/>
        <v>-1.2148760330579016</v>
      </c>
    </row>
    <row r="39" spans="1:13" x14ac:dyDescent="0.3">
      <c r="A39" s="76">
        <v>3.6</v>
      </c>
      <c r="B39" s="77">
        <v>28.444800000000001</v>
      </c>
      <c r="C39" s="77">
        <v>25.68</v>
      </c>
      <c r="D39" s="77">
        <v>22.751168</v>
      </c>
      <c r="E39" s="77">
        <v>21.7147107438017</v>
      </c>
      <c r="F39" s="77">
        <v>22.946666666666701</v>
      </c>
      <c r="G39" s="77">
        <v>21.7147107438017</v>
      </c>
      <c r="H39" s="77">
        <f t="shared" si="0"/>
        <v>-1.5551999999999992</v>
      </c>
      <c r="I39" s="77">
        <f t="shared" si="0"/>
        <v>-4.32</v>
      </c>
      <c r="J39" s="77">
        <f t="shared" si="0"/>
        <v>-0.24883200000000016</v>
      </c>
      <c r="K39" s="77">
        <f t="shared" si="0"/>
        <v>-1.2852892561983005</v>
      </c>
      <c r="L39" s="77">
        <f t="shared" si="0"/>
        <v>-5.3333333333299038E-2</v>
      </c>
      <c r="M39" s="77">
        <f t="shared" si="0"/>
        <v>-1.2852892561983005</v>
      </c>
    </row>
    <row r="40" spans="1:13" x14ac:dyDescent="0.3">
      <c r="A40" s="76">
        <v>3.7</v>
      </c>
      <c r="B40" s="77">
        <v>28.357199999999999</v>
      </c>
      <c r="C40" s="77">
        <v>25.436666666666699</v>
      </c>
      <c r="D40" s="77">
        <v>22.737151999999998</v>
      </c>
      <c r="E40" s="77">
        <v>21.642314049586801</v>
      </c>
      <c r="F40" s="77">
        <v>22.943662551440301</v>
      </c>
      <c r="G40" s="77">
        <v>21.642314049586801</v>
      </c>
      <c r="H40" s="77">
        <f t="shared" si="0"/>
        <v>-1.6428000000000011</v>
      </c>
      <c r="I40" s="77">
        <f t="shared" si="0"/>
        <v>-4.5633333333333006</v>
      </c>
      <c r="J40" s="77">
        <f t="shared" si="0"/>
        <v>-0.26284800000000175</v>
      </c>
      <c r="K40" s="77">
        <f t="shared" si="0"/>
        <v>-1.3576859504131988</v>
      </c>
      <c r="L40" s="77">
        <f t="shared" si="0"/>
        <v>-5.6337448559698799E-2</v>
      </c>
      <c r="M40" s="77">
        <f t="shared" si="0"/>
        <v>-1.3576859504131988</v>
      </c>
    </row>
    <row r="41" spans="1:13" x14ac:dyDescent="0.3">
      <c r="A41" s="76">
        <v>3.8000000000000003</v>
      </c>
      <c r="B41" s="77">
        <v>28.267199999999999</v>
      </c>
      <c r="C41" s="77">
        <v>25.1866666666666</v>
      </c>
      <c r="D41" s="77">
        <v>22.722752</v>
      </c>
      <c r="E41" s="77">
        <v>21.567933884297499</v>
      </c>
      <c r="F41" s="77">
        <v>22.940576131687202</v>
      </c>
      <c r="G41" s="77">
        <v>21.567933884297499</v>
      </c>
      <c r="H41" s="77">
        <f t="shared" si="0"/>
        <v>-1.732800000000001</v>
      </c>
      <c r="I41" s="77">
        <f t="shared" si="0"/>
        <v>-4.8133333333334001</v>
      </c>
      <c r="J41" s="77">
        <f t="shared" si="0"/>
        <v>-0.27724800000000016</v>
      </c>
      <c r="K41" s="77">
        <f t="shared" si="0"/>
        <v>-1.4320661157025008</v>
      </c>
      <c r="L41" s="77">
        <f t="shared" si="0"/>
        <v>-5.9423868312798334E-2</v>
      </c>
      <c r="M41" s="77">
        <f t="shared" si="0"/>
        <v>-1.4320661157025008</v>
      </c>
    </row>
    <row r="42" spans="1:13" x14ac:dyDescent="0.3">
      <c r="A42" s="76">
        <v>3.9000000000000004</v>
      </c>
      <c r="B42" s="77">
        <v>28.174800000000001</v>
      </c>
      <c r="C42" s="77">
        <v>24.93</v>
      </c>
      <c r="D42" s="77">
        <v>22.707968000000001</v>
      </c>
      <c r="E42" s="77">
        <v>21.4915702479339</v>
      </c>
      <c r="F42" s="77">
        <v>22.937407407407399</v>
      </c>
      <c r="G42" s="77">
        <v>21.4915702479339</v>
      </c>
      <c r="H42" s="77">
        <f t="shared" si="0"/>
        <v>-1.8251999999999988</v>
      </c>
      <c r="I42" s="77">
        <f t="shared" si="0"/>
        <v>-5.07</v>
      </c>
      <c r="J42" s="77">
        <f t="shared" si="0"/>
        <v>-0.29203199999999896</v>
      </c>
      <c r="K42" s="77">
        <f t="shared" si="0"/>
        <v>-1.5084297520660996</v>
      </c>
      <c r="L42" s="77">
        <f t="shared" si="0"/>
        <v>-6.2592592592601193E-2</v>
      </c>
      <c r="M42" s="77">
        <f t="shared" si="0"/>
        <v>-1.5084297520660996</v>
      </c>
    </row>
    <row r="43" spans="1:13" x14ac:dyDescent="0.3">
      <c r="A43" s="76">
        <v>4</v>
      </c>
      <c r="B43" s="77">
        <v>28.08</v>
      </c>
      <c r="C43" s="77">
        <v>24.6666666666666</v>
      </c>
      <c r="D43" s="77">
        <v>22.692799999999998</v>
      </c>
      <c r="E43" s="77">
        <v>21.413223140495798</v>
      </c>
      <c r="F43" s="77">
        <v>22.9341563786008</v>
      </c>
      <c r="G43" s="77">
        <v>21.413223140495798</v>
      </c>
      <c r="H43" s="77">
        <f t="shared" si="0"/>
        <v>-1.9200000000000017</v>
      </c>
      <c r="I43" s="77">
        <f t="shared" si="0"/>
        <v>-5.3333333333333997</v>
      </c>
      <c r="J43" s="77">
        <f t="shared" si="0"/>
        <v>-0.30720000000000169</v>
      </c>
      <c r="K43" s="77">
        <f t="shared" si="0"/>
        <v>-1.5867768595042016</v>
      </c>
      <c r="L43" s="77">
        <f t="shared" si="0"/>
        <v>-6.5843621399199748E-2</v>
      </c>
      <c r="M43" s="77">
        <f t="shared" si="0"/>
        <v>-1.5867768595042016</v>
      </c>
    </row>
    <row r="44" spans="1:13" x14ac:dyDescent="0.3">
      <c r="A44" s="76">
        <v>4.1000000000000005</v>
      </c>
      <c r="B44" s="77">
        <v>27.982800000000001</v>
      </c>
      <c r="C44" s="77">
        <v>24.3966666666667</v>
      </c>
      <c r="D44" s="77">
        <v>22.677247999999999</v>
      </c>
      <c r="E44" s="77">
        <v>21.332892561983499</v>
      </c>
      <c r="F44" s="77">
        <v>22.930823045267498</v>
      </c>
      <c r="G44" s="77">
        <v>21.332892561983499</v>
      </c>
      <c r="H44" s="77">
        <f t="shared" si="0"/>
        <v>-2.017199999999999</v>
      </c>
      <c r="I44" s="77">
        <f t="shared" si="0"/>
        <v>-5.6033333333332997</v>
      </c>
      <c r="J44" s="77">
        <f t="shared" si="0"/>
        <v>-0.32275200000000126</v>
      </c>
      <c r="K44" s="77">
        <f t="shared" si="0"/>
        <v>-1.667107438016501</v>
      </c>
      <c r="L44" s="77">
        <f t="shared" si="0"/>
        <v>-6.9176954732501628E-2</v>
      </c>
      <c r="M44" s="77">
        <f t="shared" si="0"/>
        <v>-1.667107438016501</v>
      </c>
    </row>
    <row r="45" spans="1:13" x14ac:dyDescent="0.3">
      <c r="A45" s="76">
        <v>4.2</v>
      </c>
      <c r="B45" s="77">
        <v>27.883199999999999</v>
      </c>
      <c r="C45" s="77">
        <v>24.12</v>
      </c>
      <c r="D45" s="77">
        <v>22.661311999999999</v>
      </c>
      <c r="E45" s="77">
        <v>21.2505785123967</v>
      </c>
      <c r="F45" s="77">
        <v>22.927407407407401</v>
      </c>
      <c r="G45" s="77">
        <v>21.2505785123967</v>
      </c>
      <c r="H45" s="77">
        <f t="shared" si="0"/>
        <v>-2.1168000000000013</v>
      </c>
      <c r="I45" s="77">
        <f t="shared" si="0"/>
        <v>-5.879999999999999</v>
      </c>
      <c r="J45" s="77">
        <f t="shared" si="0"/>
        <v>-0.33868800000000121</v>
      </c>
      <c r="K45" s="77">
        <f t="shared" ref="K45:M108" si="1">E45-E$3</f>
        <v>-1.7494214876032999</v>
      </c>
      <c r="L45" s="77">
        <f t="shared" si="1"/>
        <v>-7.2592592592599203E-2</v>
      </c>
      <c r="M45" s="77">
        <f t="shared" si="1"/>
        <v>-1.7494214876032999</v>
      </c>
    </row>
    <row r="46" spans="1:13" x14ac:dyDescent="0.3">
      <c r="A46" s="76">
        <v>4.3</v>
      </c>
      <c r="B46" s="77">
        <v>27.781199999999998</v>
      </c>
      <c r="C46" s="77">
        <v>23.836666666666599</v>
      </c>
      <c r="D46" s="77">
        <v>22.644991999999998</v>
      </c>
      <c r="E46" s="77">
        <v>21.166280991735501</v>
      </c>
      <c r="F46" s="77">
        <v>22.9239094650206</v>
      </c>
      <c r="G46" s="77">
        <v>21.166280991735501</v>
      </c>
      <c r="H46" s="77">
        <f t="shared" ref="H46:M109" si="2">B46-B$3</f>
        <v>-2.2188000000000017</v>
      </c>
      <c r="I46" s="77">
        <f t="shared" si="2"/>
        <v>-6.1633333333334015</v>
      </c>
      <c r="J46" s="77">
        <f t="shared" si="2"/>
        <v>-0.35500800000000154</v>
      </c>
      <c r="K46" s="77">
        <f t="shared" si="1"/>
        <v>-1.8337190082644987</v>
      </c>
      <c r="L46" s="77">
        <f t="shared" si="1"/>
        <v>-7.6090534979400104E-2</v>
      </c>
      <c r="M46" s="77">
        <f t="shared" si="1"/>
        <v>-1.8337190082644987</v>
      </c>
    </row>
    <row r="47" spans="1:13" x14ac:dyDescent="0.3">
      <c r="A47" s="76">
        <v>4.4000000000000004</v>
      </c>
      <c r="B47" s="77">
        <v>27.6768</v>
      </c>
      <c r="C47" s="77">
        <v>23.546666666666699</v>
      </c>
      <c r="D47" s="77">
        <v>22.628288000000001</v>
      </c>
      <c r="E47" s="77">
        <v>21.08</v>
      </c>
      <c r="F47" s="77">
        <v>22.920329218107</v>
      </c>
      <c r="G47" s="77">
        <v>21.08</v>
      </c>
      <c r="H47" s="77">
        <f t="shared" si="2"/>
        <v>-2.3231999999999999</v>
      </c>
      <c r="I47" s="77">
        <f t="shared" si="2"/>
        <v>-6.4533333333333012</v>
      </c>
      <c r="J47" s="77">
        <f t="shared" si="2"/>
        <v>-0.37171199999999871</v>
      </c>
      <c r="K47" s="77">
        <f t="shared" si="1"/>
        <v>-1.9200000000000017</v>
      </c>
      <c r="L47" s="77">
        <f t="shared" si="1"/>
        <v>-7.9670781893000253E-2</v>
      </c>
      <c r="M47" s="77">
        <f t="shared" si="1"/>
        <v>-1.9200000000000017</v>
      </c>
    </row>
    <row r="48" spans="1:13" x14ac:dyDescent="0.3">
      <c r="A48" s="76">
        <v>4.5</v>
      </c>
      <c r="B48" s="77">
        <v>27.57</v>
      </c>
      <c r="C48" s="77">
        <v>23.25</v>
      </c>
      <c r="D48" s="77">
        <v>22.6112</v>
      </c>
      <c r="E48" s="77">
        <v>20.991735537190099</v>
      </c>
      <c r="F48" s="77">
        <v>22.9166666666667</v>
      </c>
      <c r="G48" s="77">
        <v>20.991735537190099</v>
      </c>
      <c r="H48" s="77">
        <f t="shared" si="2"/>
        <v>-2.4299999999999997</v>
      </c>
      <c r="I48" s="77">
        <f t="shared" si="2"/>
        <v>-6.75</v>
      </c>
      <c r="J48" s="77">
        <f t="shared" si="2"/>
        <v>-0.38879999999999981</v>
      </c>
      <c r="K48" s="77">
        <f t="shared" si="1"/>
        <v>-2.0082644628099011</v>
      </c>
      <c r="L48" s="77">
        <f t="shared" si="1"/>
        <v>-8.3333333333300175E-2</v>
      </c>
      <c r="M48" s="77">
        <f t="shared" si="1"/>
        <v>-2.0082644628099011</v>
      </c>
    </row>
    <row r="49" spans="1:13" x14ac:dyDescent="0.3">
      <c r="A49" s="76">
        <v>4.6000000000000005</v>
      </c>
      <c r="B49" s="77">
        <v>27.460799999999999</v>
      </c>
      <c r="C49" s="77">
        <v>22.946666666666601</v>
      </c>
      <c r="D49" s="77">
        <v>22.593727999999999</v>
      </c>
      <c r="E49" s="77">
        <v>20.901487603305799</v>
      </c>
      <c r="F49" s="77">
        <v>22.912921810699601</v>
      </c>
      <c r="G49" s="77">
        <v>20.901487603305799</v>
      </c>
      <c r="H49" s="77">
        <f t="shared" si="2"/>
        <v>-2.539200000000001</v>
      </c>
      <c r="I49" s="77">
        <f t="shared" si="2"/>
        <v>-7.0533333333333985</v>
      </c>
      <c r="J49" s="77">
        <f t="shared" si="2"/>
        <v>-0.4062720000000013</v>
      </c>
      <c r="K49" s="77">
        <f t="shared" si="1"/>
        <v>-2.0985123966942005</v>
      </c>
      <c r="L49" s="77">
        <f t="shared" si="1"/>
        <v>-8.7078189300399345E-2</v>
      </c>
      <c r="M49" s="77">
        <f t="shared" si="1"/>
        <v>-2.0985123966942005</v>
      </c>
    </row>
    <row r="50" spans="1:13" x14ac:dyDescent="0.3">
      <c r="A50" s="76">
        <v>4.7</v>
      </c>
      <c r="B50" s="77">
        <v>27.3492</v>
      </c>
      <c r="C50" s="77">
        <v>22.636666666666699</v>
      </c>
      <c r="D50" s="77">
        <v>22.575872</v>
      </c>
      <c r="E50" s="77">
        <v>20.8092561983471</v>
      </c>
      <c r="F50" s="77">
        <v>22.909094650205802</v>
      </c>
      <c r="G50" s="77">
        <v>20.8092561983471</v>
      </c>
      <c r="H50" s="77">
        <f t="shared" si="2"/>
        <v>-2.6508000000000003</v>
      </c>
      <c r="I50" s="77">
        <f t="shared" si="2"/>
        <v>-7.3633333333333013</v>
      </c>
      <c r="J50" s="77">
        <f t="shared" si="2"/>
        <v>-0.42412799999999962</v>
      </c>
      <c r="K50" s="77">
        <f t="shared" si="1"/>
        <v>-2.1907438016528999</v>
      </c>
      <c r="L50" s="77">
        <f t="shared" si="1"/>
        <v>-9.0905349794198287E-2</v>
      </c>
      <c r="M50" s="77">
        <f t="shared" si="1"/>
        <v>-2.1907438016528999</v>
      </c>
    </row>
    <row r="51" spans="1:13" x14ac:dyDescent="0.3">
      <c r="A51" s="76">
        <v>4.8000000000000007</v>
      </c>
      <c r="B51" s="77">
        <v>27.235199999999999</v>
      </c>
      <c r="C51" s="77">
        <v>22.3200000000001</v>
      </c>
      <c r="D51" s="77">
        <v>22.557632000000002</v>
      </c>
      <c r="E51" s="77">
        <v>20.7150413223141</v>
      </c>
      <c r="F51" s="77">
        <v>22.9051851851852</v>
      </c>
      <c r="G51" s="77">
        <v>20.7150413223141</v>
      </c>
      <c r="H51" s="77">
        <f t="shared" si="2"/>
        <v>-2.764800000000001</v>
      </c>
      <c r="I51" s="77">
        <f t="shared" si="2"/>
        <v>-7.6799999999999002</v>
      </c>
      <c r="J51" s="77">
        <f t="shared" si="2"/>
        <v>-0.44236799999999832</v>
      </c>
      <c r="K51" s="77">
        <f t="shared" si="1"/>
        <v>-2.2849586776858999</v>
      </c>
      <c r="L51" s="77">
        <f t="shared" si="1"/>
        <v>-9.481481481480003E-2</v>
      </c>
      <c r="M51" s="77">
        <f t="shared" si="1"/>
        <v>-2.2849586776858999</v>
      </c>
    </row>
    <row r="52" spans="1:13" x14ac:dyDescent="0.3">
      <c r="A52" s="76">
        <v>4.9000000000000004</v>
      </c>
      <c r="B52" s="77">
        <v>27.1188</v>
      </c>
      <c r="C52" s="77">
        <v>21.996666666666599</v>
      </c>
      <c r="D52" s="77">
        <v>22.539007999999999</v>
      </c>
      <c r="E52" s="77">
        <v>20.618842975206601</v>
      </c>
      <c r="F52" s="77">
        <v>22.901193415637898</v>
      </c>
      <c r="G52" s="77">
        <v>20.618842975206601</v>
      </c>
      <c r="H52" s="77">
        <f t="shared" si="2"/>
        <v>-2.8811999999999998</v>
      </c>
      <c r="I52" s="77">
        <f t="shared" si="2"/>
        <v>-8.0033333333334014</v>
      </c>
      <c r="J52" s="77">
        <f t="shared" si="2"/>
        <v>-0.46099200000000096</v>
      </c>
      <c r="K52" s="77">
        <f t="shared" si="1"/>
        <v>-2.3811570247933993</v>
      </c>
      <c r="L52" s="77">
        <f t="shared" si="1"/>
        <v>-9.8806584362101546E-2</v>
      </c>
      <c r="M52" s="77">
        <f t="shared" si="1"/>
        <v>-2.3811570247933993</v>
      </c>
    </row>
    <row r="53" spans="1:13" x14ac:dyDescent="0.3">
      <c r="A53" s="76">
        <v>5</v>
      </c>
      <c r="B53" s="77">
        <v>27</v>
      </c>
      <c r="C53" s="77">
        <v>21.6666666666667</v>
      </c>
      <c r="D53" s="77">
        <v>22.52</v>
      </c>
      <c r="E53" s="77">
        <v>20.520661157024801</v>
      </c>
      <c r="F53" s="77">
        <v>22.897119341563801</v>
      </c>
      <c r="G53" s="77">
        <v>20.520661157024801</v>
      </c>
      <c r="H53" s="77">
        <f t="shared" si="2"/>
        <v>-3</v>
      </c>
      <c r="I53" s="77">
        <f t="shared" si="2"/>
        <v>-8.3333333333333002</v>
      </c>
      <c r="J53" s="77">
        <f t="shared" si="2"/>
        <v>-0.48000000000000043</v>
      </c>
      <c r="K53" s="77">
        <f t="shared" si="1"/>
        <v>-2.4793388429751992</v>
      </c>
      <c r="L53" s="77">
        <f t="shared" si="1"/>
        <v>-0.10288065843619876</v>
      </c>
      <c r="M53" s="77">
        <f t="shared" si="1"/>
        <v>-2.4793388429751992</v>
      </c>
    </row>
    <row r="54" spans="1:13" x14ac:dyDescent="0.3">
      <c r="A54" s="76">
        <v>5.1000000000000005</v>
      </c>
      <c r="B54" s="77">
        <v>26.878799999999998</v>
      </c>
      <c r="C54" s="77">
        <v>21.329999999999899</v>
      </c>
      <c r="D54" s="77">
        <v>22.500608</v>
      </c>
      <c r="E54" s="77">
        <v>20.420495867768601</v>
      </c>
      <c r="F54" s="77">
        <v>22.892962962963001</v>
      </c>
      <c r="G54" s="77">
        <v>20.420495867768601</v>
      </c>
      <c r="H54" s="77">
        <f t="shared" si="2"/>
        <v>-3.1212000000000018</v>
      </c>
      <c r="I54" s="77">
        <f t="shared" si="2"/>
        <v>-8.6700000000001012</v>
      </c>
      <c r="J54" s="77">
        <f t="shared" si="2"/>
        <v>-0.49939200000000028</v>
      </c>
      <c r="K54" s="77">
        <f t="shared" si="1"/>
        <v>-2.5795041322313992</v>
      </c>
      <c r="L54" s="77">
        <f t="shared" si="1"/>
        <v>-0.10703703703699929</v>
      </c>
      <c r="M54" s="77">
        <f t="shared" si="1"/>
        <v>-2.5795041322313992</v>
      </c>
    </row>
    <row r="55" spans="1:13" x14ac:dyDescent="0.3">
      <c r="A55" s="76">
        <v>5.2</v>
      </c>
      <c r="B55" s="77">
        <v>26.755199999999999</v>
      </c>
      <c r="C55" s="77">
        <v>20.986666666666601</v>
      </c>
      <c r="D55" s="77">
        <v>22.480831999999999</v>
      </c>
      <c r="E55" s="77">
        <v>20.318347107438001</v>
      </c>
      <c r="F55" s="77">
        <v>22.888724279835401</v>
      </c>
      <c r="G55" s="77">
        <v>20.318347107438001</v>
      </c>
      <c r="H55" s="77">
        <f t="shared" si="2"/>
        <v>-3.2448000000000015</v>
      </c>
      <c r="I55" s="77">
        <f t="shared" si="2"/>
        <v>-9.0133333333333994</v>
      </c>
      <c r="J55" s="77">
        <f t="shared" si="2"/>
        <v>-0.51916800000000052</v>
      </c>
      <c r="K55" s="77">
        <f t="shared" si="1"/>
        <v>-2.6816528925619991</v>
      </c>
      <c r="L55" s="77">
        <f t="shared" si="1"/>
        <v>-0.11127572016459908</v>
      </c>
      <c r="M55" s="77">
        <f t="shared" si="1"/>
        <v>-2.6816528925619991</v>
      </c>
    </row>
    <row r="56" spans="1:13" x14ac:dyDescent="0.3">
      <c r="A56" s="76">
        <v>5.3000000000000007</v>
      </c>
      <c r="B56" s="77">
        <v>26.629200000000001</v>
      </c>
      <c r="C56" s="77">
        <v>20.636666666666599</v>
      </c>
      <c r="D56" s="77">
        <v>22.460671999999999</v>
      </c>
      <c r="E56" s="77">
        <v>20.2142148760331</v>
      </c>
      <c r="F56" s="77">
        <v>22.884403292181101</v>
      </c>
      <c r="G56" s="77">
        <v>20.2142148760331</v>
      </c>
      <c r="H56" s="77">
        <f t="shared" si="2"/>
        <v>-3.3707999999999991</v>
      </c>
      <c r="I56" s="77">
        <f t="shared" si="2"/>
        <v>-9.3633333333334008</v>
      </c>
      <c r="J56" s="77">
        <f t="shared" si="2"/>
        <v>-0.53932800000000114</v>
      </c>
      <c r="K56" s="77">
        <f t="shared" si="1"/>
        <v>-2.7857851239668996</v>
      </c>
      <c r="L56" s="77">
        <f t="shared" si="1"/>
        <v>-0.11559670781889864</v>
      </c>
      <c r="M56" s="77">
        <f t="shared" si="1"/>
        <v>-2.7857851239668996</v>
      </c>
    </row>
    <row r="57" spans="1:13" x14ac:dyDescent="0.3">
      <c r="A57" s="76">
        <v>5.4</v>
      </c>
      <c r="B57" s="77">
        <v>26.500800000000002</v>
      </c>
      <c r="C57" s="77">
        <v>20.28</v>
      </c>
      <c r="D57" s="77">
        <v>22.440128000000001</v>
      </c>
      <c r="E57" s="77">
        <v>20.1080991735537</v>
      </c>
      <c r="F57" s="77">
        <v>22.88</v>
      </c>
      <c r="G57" s="77">
        <v>20.1080991735537</v>
      </c>
      <c r="H57" s="77">
        <f t="shared" si="2"/>
        <v>-3.4991999999999983</v>
      </c>
      <c r="I57" s="77">
        <f t="shared" si="2"/>
        <v>-9.7199999999999989</v>
      </c>
      <c r="J57" s="77">
        <f t="shared" si="2"/>
        <v>-0.55987199999999859</v>
      </c>
      <c r="K57" s="77">
        <f t="shared" si="1"/>
        <v>-2.8919008264462995</v>
      </c>
      <c r="L57" s="77">
        <f t="shared" si="1"/>
        <v>-0.12000000000000099</v>
      </c>
      <c r="M57" s="77">
        <f t="shared" si="1"/>
        <v>-2.8919008264462995</v>
      </c>
    </row>
    <row r="58" spans="1:13" x14ac:dyDescent="0.3">
      <c r="A58" s="76">
        <v>5.5</v>
      </c>
      <c r="B58" s="77">
        <v>26.37</v>
      </c>
      <c r="C58" s="77">
        <v>19.916666666666799</v>
      </c>
      <c r="D58" s="77">
        <v>22.4192</v>
      </c>
      <c r="E58" s="77">
        <v>20</v>
      </c>
      <c r="F58" s="77">
        <v>22.8755144032922</v>
      </c>
      <c r="G58" s="77">
        <v>20</v>
      </c>
      <c r="H58" s="77">
        <f t="shared" si="2"/>
        <v>-3.629999999999999</v>
      </c>
      <c r="I58" s="77">
        <f t="shared" si="2"/>
        <v>-10.083333333333201</v>
      </c>
      <c r="J58" s="77">
        <f t="shared" si="2"/>
        <v>-0.58079999999999998</v>
      </c>
      <c r="K58" s="77">
        <f t="shared" si="1"/>
        <v>-3</v>
      </c>
      <c r="L58" s="77">
        <f t="shared" si="1"/>
        <v>-0.12448559670779957</v>
      </c>
      <c r="M58" s="77">
        <f t="shared" si="1"/>
        <v>-3</v>
      </c>
    </row>
    <row r="59" spans="1:13" x14ac:dyDescent="0.3">
      <c r="A59" s="76">
        <v>5.6000000000000005</v>
      </c>
      <c r="B59" s="77">
        <v>26.236799999999999</v>
      </c>
      <c r="C59" s="77">
        <v>19.546666666666699</v>
      </c>
      <c r="D59" s="77">
        <v>22.397887999999998</v>
      </c>
      <c r="E59" s="77">
        <v>19.8899173553719</v>
      </c>
      <c r="F59" s="77">
        <v>22.870946502057599</v>
      </c>
      <c r="G59" s="77">
        <v>19.8899173553719</v>
      </c>
      <c r="H59" s="77">
        <f t="shared" si="2"/>
        <v>-3.7632000000000012</v>
      </c>
      <c r="I59" s="77">
        <f t="shared" si="2"/>
        <v>-10.453333333333301</v>
      </c>
      <c r="J59" s="77">
        <f t="shared" si="2"/>
        <v>-0.60211200000000176</v>
      </c>
      <c r="K59" s="77">
        <f t="shared" si="1"/>
        <v>-3.1100826446281005</v>
      </c>
      <c r="L59" s="77">
        <f t="shared" si="1"/>
        <v>-0.12905349794240095</v>
      </c>
      <c r="M59" s="77">
        <f t="shared" si="1"/>
        <v>-3.1100826446281005</v>
      </c>
    </row>
    <row r="60" spans="1:13" x14ac:dyDescent="0.3">
      <c r="A60" s="76">
        <v>5.7</v>
      </c>
      <c r="B60" s="77">
        <v>26.101199999999999</v>
      </c>
      <c r="C60" s="77">
        <v>19.170000000000101</v>
      </c>
      <c r="D60" s="77">
        <v>22.376192</v>
      </c>
      <c r="E60" s="77">
        <v>19.777851239669499</v>
      </c>
      <c r="F60" s="77">
        <v>22.866296296296301</v>
      </c>
      <c r="G60" s="77">
        <v>19.777851239669499</v>
      </c>
      <c r="H60" s="77">
        <f t="shared" si="2"/>
        <v>-3.8988000000000014</v>
      </c>
      <c r="I60" s="77">
        <f t="shared" si="2"/>
        <v>-10.829999999999899</v>
      </c>
      <c r="J60" s="77">
        <f t="shared" si="2"/>
        <v>-0.62380800000000036</v>
      </c>
      <c r="K60" s="77">
        <f t="shared" si="1"/>
        <v>-3.2221487603305015</v>
      </c>
      <c r="L60" s="77">
        <f t="shared" si="1"/>
        <v>-0.13370370370369855</v>
      </c>
      <c r="M60" s="77">
        <f t="shared" si="1"/>
        <v>-3.2221487603305015</v>
      </c>
    </row>
    <row r="61" spans="1:13" x14ac:dyDescent="0.3">
      <c r="A61" s="76">
        <v>5.8000000000000007</v>
      </c>
      <c r="B61" s="77">
        <v>25.963200000000001</v>
      </c>
      <c r="C61" s="77">
        <v>18.786666666666701</v>
      </c>
      <c r="D61" s="77">
        <v>22.354112000000001</v>
      </c>
      <c r="E61" s="77">
        <v>19.663801652892602</v>
      </c>
      <c r="F61" s="77">
        <v>22.861563786008201</v>
      </c>
      <c r="G61" s="77">
        <v>19.663801652892602</v>
      </c>
      <c r="H61" s="77">
        <f t="shared" si="2"/>
        <v>-4.0367999999999995</v>
      </c>
      <c r="I61" s="77">
        <f t="shared" si="2"/>
        <v>-11.213333333333299</v>
      </c>
      <c r="J61" s="77">
        <f t="shared" si="2"/>
        <v>-0.64588799999999935</v>
      </c>
      <c r="K61" s="77">
        <f t="shared" si="1"/>
        <v>-3.3361983471073984</v>
      </c>
      <c r="L61" s="77">
        <f t="shared" si="1"/>
        <v>-0.13843621399179895</v>
      </c>
      <c r="M61" s="77">
        <f t="shared" si="1"/>
        <v>-3.3361983471073984</v>
      </c>
    </row>
    <row r="62" spans="1:13" x14ac:dyDescent="0.3">
      <c r="A62" s="76">
        <v>5.9</v>
      </c>
      <c r="B62" s="77">
        <v>25.822800000000001</v>
      </c>
      <c r="C62" s="77">
        <v>18.3966666666667</v>
      </c>
      <c r="D62" s="77">
        <v>22.331648000000001</v>
      </c>
      <c r="E62" s="77">
        <v>19.547768595041301</v>
      </c>
      <c r="F62" s="77">
        <v>22.856748971193401</v>
      </c>
      <c r="G62" s="77">
        <v>19.547768595041301</v>
      </c>
      <c r="H62" s="77">
        <f t="shared" si="2"/>
        <v>-4.1771999999999991</v>
      </c>
      <c r="I62" s="77">
        <f t="shared" si="2"/>
        <v>-11.6033333333333</v>
      </c>
      <c r="J62" s="77">
        <f t="shared" si="2"/>
        <v>-0.66835199999999872</v>
      </c>
      <c r="K62" s="77">
        <f t="shared" si="1"/>
        <v>-3.4522314049586988</v>
      </c>
      <c r="L62" s="77">
        <f t="shared" si="1"/>
        <v>-0.14325102880659912</v>
      </c>
      <c r="M62" s="77">
        <f t="shared" si="1"/>
        <v>-3.4522314049586988</v>
      </c>
    </row>
    <row r="63" spans="1:13" x14ac:dyDescent="0.3">
      <c r="A63" s="76">
        <v>6</v>
      </c>
      <c r="B63" s="77">
        <v>25.68</v>
      </c>
      <c r="C63" s="77">
        <v>17.999999999999901</v>
      </c>
      <c r="D63" s="77">
        <v>22.308800000000002</v>
      </c>
      <c r="E63" s="77">
        <v>19.4297520661157</v>
      </c>
      <c r="F63" s="77">
        <v>22.851851851851901</v>
      </c>
      <c r="G63" s="77">
        <v>19.4297520661157</v>
      </c>
      <c r="H63" s="77">
        <f t="shared" si="2"/>
        <v>-4.32</v>
      </c>
      <c r="I63" s="77">
        <f t="shared" si="2"/>
        <v>-12.000000000000099</v>
      </c>
      <c r="J63" s="77">
        <f t="shared" si="2"/>
        <v>-0.69119999999999848</v>
      </c>
      <c r="K63" s="77">
        <f t="shared" si="1"/>
        <v>-3.5702479338842998</v>
      </c>
      <c r="L63" s="77">
        <f t="shared" si="1"/>
        <v>-0.14814814814809907</v>
      </c>
      <c r="M63" s="77">
        <f t="shared" si="1"/>
        <v>-3.5702479338842998</v>
      </c>
    </row>
    <row r="64" spans="1:13" x14ac:dyDescent="0.3">
      <c r="A64" s="76">
        <v>6.1000000000000005</v>
      </c>
      <c r="B64" s="77">
        <v>25.534800000000001</v>
      </c>
      <c r="C64" s="77">
        <v>17.5966666666667</v>
      </c>
      <c r="D64" s="77">
        <v>22.285568000000001</v>
      </c>
      <c r="E64" s="77">
        <v>19.309752066115699</v>
      </c>
      <c r="F64" s="77">
        <v>22.846872427983499</v>
      </c>
      <c r="G64" s="77">
        <v>19.309752066115699</v>
      </c>
      <c r="H64" s="77">
        <f t="shared" si="2"/>
        <v>-4.4651999999999994</v>
      </c>
      <c r="I64" s="77">
        <f t="shared" si="2"/>
        <v>-12.4033333333333</v>
      </c>
      <c r="J64" s="77">
        <f t="shared" si="2"/>
        <v>-0.71443199999999862</v>
      </c>
      <c r="K64" s="77">
        <f t="shared" si="1"/>
        <v>-3.6902479338843008</v>
      </c>
      <c r="L64" s="77">
        <f t="shared" si="1"/>
        <v>-0.15312757201650129</v>
      </c>
      <c r="M64" s="77">
        <f t="shared" si="1"/>
        <v>-3.6902479338843008</v>
      </c>
    </row>
    <row r="65" spans="1:13" x14ac:dyDescent="0.3">
      <c r="A65" s="76">
        <v>6.2</v>
      </c>
      <c r="B65" s="77">
        <v>25.3872</v>
      </c>
      <c r="C65" s="77">
        <v>17.186666666666699</v>
      </c>
      <c r="D65" s="77">
        <v>22.261952000000001</v>
      </c>
      <c r="E65" s="77">
        <v>19.187768595041302</v>
      </c>
      <c r="F65" s="77">
        <v>22.8418106995885</v>
      </c>
      <c r="G65" s="77">
        <v>19.187768595041302</v>
      </c>
      <c r="H65" s="77">
        <f t="shared" si="2"/>
        <v>-4.6128</v>
      </c>
      <c r="I65" s="77">
        <f t="shared" si="2"/>
        <v>-12.813333333333301</v>
      </c>
      <c r="J65" s="77">
        <f t="shared" si="2"/>
        <v>-0.73804799999999915</v>
      </c>
      <c r="K65" s="77">
        <f t="shared" si="1"/>
        <v>-3.8122314049586983</v>
      </c>
      <c r="L65" s="77">
        <f t="shared" si="1"/>
        <v>-0.15818930041150026</v>
      </c>
      <c r="M65" s="77">
        <f t="shared" si="1"/>
        <v>-3.8122314049586983</v>
      </c>
    </row>
    <row r="66" spans="1:13" x14ac:dyDescent="0.3">
      <c r="A66" s="76">
        <v>6.3000000000000007</v>
      </c>
      <c r="B66" s="77">
        <v>25.237200000000001</v>
      </c>
      <c r="C66" s="77">
        <v>16.77</v>
      </c>
      <c r="D66" s="77">
        <v>22.237952</v>
      </c>
      <c r="E66" s="77">
        <v>19.0638016528926</v>
      </c>
      <c r="F66" s="77">
        <v>22.836666666666702</v>
      </c>
      <c r="G66" s="77">
        <v>19.0638016528926</v>
      </c>
      <c r="H66" s="77">
        <f t="shared" si="2"/>
        <v>-4.7627999999999986</v>
      </c>
      <c r="I66" s="77">
        <f t="shared" si="2"/>
        <v>-13.23</v>
      </c>
      <c r="J66" s="77">
        <f t="shared" si="2"/>
        <v>-0.76204800000000006</v>
      </c>
      <c r="K66" s="77">
        <f t="shared" si="1"/>
        <v>-3.9361983471073998</v>
      </c>
      <c r="L66" s="77">
        <f t="shared" si="1"/>
        <v>-0.16333333333329847</v>
      </c>
      <c r="M66" s="77">
        <f t="shared" si="1"/>
        <v>-3.9361983471073998</v>
      </c>
    </row>
    <row r="67" spans="1:13" x14ac:dyDescent="0.3">
      <c r="A67" s="76">
        <v>6.4</v>
      </c>
      <c r="B67" s="77">
        <v>25.084800000000001</v>
      </c>
      <c r="C67" s="77">
        <v>16.3466666666667</v>
      </c>
      <c r="D67" s="77">
        <v>22.213567999999999</v>
      </c>
      <c r="E67" s="77">
        <v>18.937851239669399</v>
      </c>
      <c r="F67" s="77">
        <v>22.831440329218101</v>
      </c>
      <c r="G67" s="77">
        <v>18.937851239669399</v>
      </c>
      <c r="H67" s="77">
        <f t="shared" si="2"/>
        <v>-4.9151999999999987</v>
      </c>
      <c r="I67" s="77">
        <f t="shared" si="2"/>
        <v>-13.6533333333333</v>
      </c>
      <c r="J67" s="77">
        <f t="shared" si="2"/>
        <v>-0.78643200000000135</v>
      </c>
      <c r="K67" s="77">
        <f t="shared" si="1"/>
        <v>-4.0621487603306008</v>
      </c>
      <c r="L67" s="77">
        <f t="shared" si="1"/>
        <v>-0.16855967078189948</v>
      </c>
      <c r="M67" s="77">
        <f t="shared" si="1"/>
        <v>-4.0621487603306008</v>
      </c>
    </row>
    <row r="68" spans="1:13" x14ac:dyDescent="0.3">
      <c r="A68" s="76">
        <v>6.5</v>
      </c>
      <c r="B68" s="77">
        <v>24.93</v>
      </c>
      <c r="C68" s="77">
        <v>15.9166666666666</v>
      </c>
      <c r="D68" s="77">
        <v>22.188800000000001</v>
      </c>
      <c r="E68" s="77">
        <v>18.809917355371901</v>
      </c>
      <c r="F68" s="77">
        <v>22.8261316872428</v>
      </c>
      <c r="G68" s="77">
        <v>18.809917355371901</v>
      </c>
      <c r="H68" s="77">
        <f t="shared" si="2"/>
        <v>-5.07</v>
      </c>
      <c r="I68" s="77">
        <f t="shared" si="2"/>
        <v>-14.0833333333334</v>
      </c>
      <c r="J68" s="77">
        <f t="shared" si="2"/>
        <v>-0.81119999999999948</v>
      </c>
      <c r="K68" s="77">
        <f t="shared" si="1"/>
        <v>-4.1900826446280988</v>
      </c>
      <c r="L68" s="77">
        <f t="shared" si="1"/>
        <v>-0.17386831275720027</v>
      </c>
      <c r="M68" s="77">
        <f t="shared" si="1"/>
        <v>-4.1900826446280988</v>
      </c>
    </row>
    <row r="69" spans="1:13" x14ac:dyDescent="0.3">
      <c r="A69" s="76">
        <v>6.6000000000000005</v>
      </c>
      <c r="B69" s="77">
        <v>24.7728</v>
      </c>
      <c r="C69" s="77">
        <v>15.4800000000001</v>
      </c>
      <c r="D69" s="77">
        <v>22.163647999999998</v>
      </c>
      <c r="E69" s="77">
        <v>18.68</v>
      </c>
      <c r="F69" s="77">
        <v>22.8207407407407</v>
      </c>
      <c r="G69" s="77">
        <v>18.68</v>
      </c>
      <c r="H69" s="77">
        <f t="shared" si="2"/>
        <v>-5.2271999999999998</v>
      </c>
      <c r="I69" s="77">
        <f t="shared" si="2"/>
        <v>-14.5199999999999</v>
      </c>
      <c r="J69" s="77">
        <f t="shared" si="2"/>
        <v>-0.83635200000000154</v>
      </c>
      <c r="K69" s="77">
        <f t="shared" si="1"/>
        <v>-4.32</v>
      </c>
      <c r="L69" s="77">
        <f t="shared" si="1"/>
        <v>-0.17925925925930031</v>
      </c>
      <c r="M69" s="77">
        <f t="shared" si="1"/>
        <v>-4.32</v>
      </c>
    </row>
    <row r="70" spans="1:13" x14ac:dyDescent="0.3">
      <c r="A70" s="76">
        <v>6.7</v>
      </c>
      <c r="B70" s="77">
        <v>24.613199999999999</v>
      </c>
      <c r="C70" s="77">
        <v>15.0366666666668</v>
      </c>
      <c r="D70" s="77">
        <v>22.138112</v>
      </c>
      <c r="E70" s="77">
        <v>18.548099173553801</v>
      </c>
      <c r="F70" s="77">
        <v>22.8152674897119</v>
      </c>
      <c r="G70" s="77">
        <v>18.548099173553801</v>
      </c>
      <c r="H70" s="77">
        <f t="shared" si="2"/>
        <v>-5.3868000000000009</v>
      </c>
      <c r="I70" s="77">
        <f t="shared" si="2"/>
        <v>-14.9633333333332</v>
      </c>
      <c r="J70" s="77">
        <f t="shared" si="2"/>
        <v>-0.86188800000000043</v>
      </c>
      <c r="K70" s="77">
        <f t="shared" si="1"/>
        <v>-4.4519008264461988</v>
      </c>
      <c r="L70" s="77">
        <f t="shared" si="1"/>
        <v>-0.18473251028810012</v>
      </c>
      <c r="M70" s="77">
        <f t="shared" si="1"/>
        <v>-4.4519008264461988</v>
      </c>
    </row>
    <row r="71" spans="1:13" x14ac:dyDescent="0.3">
      <c r="A71" s="76">
        <v>6.8000000000000007</v>
      </c>
      <c r="B71" s="77">
        <v>24.4512</v>
      </c>
      <c r="C71" s="77">
        <v>14.5866666666666</v>
      </c>
      <c r="D71" s="77">
        <v>22.112192</v>
      </c>
      <c r="E71" s="77">
        <v>18.414214876033</v>
      </c>
      <c r="F71" s="77">
        <v>22.8097119341564</v>
      </c>
      <c r="G71" s="77">
        <v>18.414214876033</v>
      </c>
      <c r="H71" s="77">
        <f t="shared" si="2"/>
        <v>-5.5488</v>
      </c>
      <c r="I71" s="77">
        <f t="shared" si="2"/>
        <v>-15.4133333333334</v>
      </c>
      <c r="J71" s="77">
        <f t="shared" si="2"/>
        <v>-0.88780799999999971</v>
      </c>
      <c r="K71" s="77">
        <f t="shared" si="1"/>
        <v>-4.5857851239669998</v>
      </c>
      <c r="L71" s="77">
        <f t="shared" si="1"/>
        <v>-0.1902880658435997</v>
      </c>
      <c r="M71" s="77">
        <f t="shared" si="1"/>
        <v>-4.5857851239669998</v>
      </c>
    </row>
    <row r="72" spans="1:13" x14ac:dyDescent="0.3">
      <c r="A72" s="76">
        <v>6.9</v>
      </c>
      <c r="B72" s="77">
        <v>24.286799999999999</v>
      </c>
      <c r="C72" s="77">
        <v>14.13</v>
      </c>
      <c r="D72" s="77">
        <v>22.085888000000001</v>
      </c>
      <c r="E72" s="77">
        <v>18.278347107438002</v>
      </c>
      <c r="F72" s="77">
        <v>22.804074074074101</v>
      </c>
      <c r="G72" s="77">
        <v>18.278347107438002</v>
      </c>
      <c r="H72" s="77">
        <f t="shared" si="2"/>
        <v>-5.7132000000000005</v>
      </c>
      <c r="I72" s="77">
        <f t="shared" si="2"/>
        <v>-15.87</v>
      </c>
      <c r="J72" s="77">
        <f t="shared" si="2"/>
        <v>-0.91411199999999937</v>
      </c>
      <c r="K72" s="77">
        <f t="shared" si="1"/>
        <v>-4.7216528925619983</v>
      </c>
      <c r="L72" s="77">
        <f t="shared" si="1"/>
        <v>-0.19592592592589853</v>
      </c>
      <c r="M72" s="77">
        <f t="shared" si="1"/>
        <v>-4.7216528925619983</v>
      </c>
    </row>
    <row r="73" spans="1:13" x14ac:dyDescent="0.3">
      <c r="A73" s="76">
        <v>7</v>
      </c>
      <c r="B73" s="77">
        <v>24.12</v>
      </c>
      <c r="C73" s="77">
        <v>13.9957981555408</v>
      </c>
      <c r="D73" s="77">
        <v>22.059200000000001</v>
      </c>
      <c r="E73" s="77">
        <v>18.1404958677686</v>
      </c>
      <c r="F73" s="77">
        <v>22.798353909465</v>
      </c>
      <c r="G73" s="77">
        <v>18.1404958677686</v>
      </c>
      <c r="H73" s="77">
        <f t="shared" si="2"/>
        <v>-5.879999999999999</v>
      </c>
      <c r="I73" s="77">
        <f t="shared" si="2"/>
        <v>-16.0042018444592</v>
      </c>
      <c r="J73" s="77">
        <f t="shared" si="2"/>
        <v>-0.94079999999999941</v>
      </c>
      <c r="K73" s="77">
        <f t="shared" si="1"/>
        <v>-4.8595041322314003</v>
      </c>
      <c r="L73" s="77">
        <f t="shared" si="1"/>
        <v>-0.20164609053500016</v>
      </c>
      <c r="M73" s="77">
        <f t="shared" si="1"/>
        <v>-4.8595041322314003</v>
      </c>
    </row>
    <row r="74" spans="1:13" x14ac:dyDescent="0.3">
      <c r="A74" s="76">
        <v>7.1000000000000005</v>
      </c>
      <c r="B74" s="77">
        <v>23.950800000000001</v>
      </c>
      <c r="C74" s="77">
        <v>13.9033935249685</v>
      </c>
      <c r="D74" s="77">
        <v>22.032128</v>
      </c>
      <c r="E74" s="77">
        <v>18.000661157024801</v>
      </c>
      <c r="F74" s="77">
        <v>22.792551440329198</v>
      </c>
      <c r="G74" s="77">
        <v>18.000661157024801</v>
      </c>
      <c r="H74" s="77">
        <f t="shared" si="2"/>
        <v>-6.049199999999999</v>
      </c>
      <c r="I74" s="77">
        <f t="shared" si="2"/>
        <v>-16.0966064750315</v>
      </c>
      <c r="J74" s="77">
        <f t="shared" si="2"/>
        <v>-0.96787199999999984</v>
      </c>
      <c r="K74" s="77">
        <f t="shared" si="1"/>
        <v>-4.9993388429751988</v>
      </c>
      <c r="L74" s="77">
        <f t="shared" si="1"/>
        <v>-0.20744855967080156</v>
      </c>
      <c r="M74" s="77">
        <f t="shared" si="1"/>
        <v>-4.9993388429751988</v>
      </c>
    </row>
    <row r="75" spans="1:13" x14ac:dyDescent="0.3">
      <c r="A75" s="76">
        <v>7.2</v>
      </c>
      <c r="B75" s="77">
        <v>23.779199999999999</v>
      </c>
      <c r="C75" s="77">
        <v>13.8122813092856</v>
      </c>
      <c r="D75" s="77">
        <v>22.004671999999999</v>
      </c>
      <c r="E75" s="77">
        <v>17.858842975206599</v>
      </c>
      <c r="F75" s="77">
        <v>22.786666666666701</v>
      </c>
      <c r="G75" s="77">
        <v>17.858842975206599</v>
      </c>
      <c r="H75" s="77">
        <f t="shared" si="2"/>
        <v>-6.2208000000000006</v>
      </c>
      <c r="I75" s="77">
        <f t="shared" si="2"/>
        <v>-16.187718690714398</v>
      </c>
      <c r="J75" s="77">
        <f t="shared" si="2"/>
        <v>-0.99532800000000066</v>
      </c>
      <c r="K75" s="77">
        <f t="shared" si="1"/>
        <v>-5.1411570247934009</v>
      </c>
      <c r="L75" s="77">
        <f t="shared" si="1"/>
        <v>-0.21333333333329918</v>
      </c>
      <c r="M75" s="77">
        <f t="shared" si="1"/>
        <v>-5.1411570247934009</v>
      </c>
    </row>
    <row r="76" spans="1:13" x14ac:dyDescent="0.3">
      <c r="A76" s="76">
        <v>7.3000000000000007</v>
      </c>
      <c r="B76" s="77">
        <v>23.6052</v>
      </c>
      <c r="C76" s="77">
        <v>13.722425853947801</v>
      </c>
      <c r="D76" s="77">
        <v>21.976832000000002</v>
      </c>
      <c r="E76" s="77">
        <v>17.7150413223141</v>
      </c>
      <c r="F76" s="77">
        <v>22.7806995884774</v>
      </c>
      <c r="G76" s="77">
        <v>17.7150413223141</v>
      </c>
      <c r="H76" s="77">
        <f t="shared" si="2"/>
        <v>-6.3948</v>
      </c>
      <c r="I76" s="77">
        <f t="shared" si="2"/>
        <v>-16.277574146052199</v>
      </c>
      <c r="J76" s="77">
        <f t="shared" si="2"/>
        <v>-1.0231679999999983</v>
      </c>
      <c r="K76" s="77">
        <f t="shared" si="1"/>
        <v>-5.2849586776858999</v>
      </c>
      <c r="L76" s="77">
        <f t="shared" si="1"/>
        <v>-0.2193004115225996</v>
      </c>
      <c r="M76" s="77">
        <f t="shared" si="1"/>
        <v>-5.2849586776858999</v>
      </c>
    </row>
    <row r="77" spans="1:13" x14ac:dyDescent="0.3">
      <c r="A77" s="76">
        <v>7.4</v>
      </c>
      <c r="B77" s="77">
        <v>23.428799999999999</v>
      </c>
      <c r="C77" s="77">
        <v>13.63379295979</v>
      </c>
      <c r="D77" s="77">
        <v>21.948608</v>
      </c>
      <c r="E77" s="77">
        <v>17.569256198347102</v>
      </c>
      <c r="F77" s="77">
        <v>22.774650205761301</v>
      </c>
      <c r="G77" s="77">
        <v>17.569256198347102</v>
      </c>
      <c r="H77" s="77">
        <f t="shared" si="2"/>
        <v>-6.571200000000001</v>
      </c>
      <c r="I77" s="77">
        <f t="shared" si="2"/>
        <v>-16.36620704021</v>
      </c>
      <c r="J77" s="77">
        <f t="shared" si="2"/>
        <v>-1.0513919999999999</v>
      </c>
      <c r="K77" s="77">
        <f t="shared" si="1"/>
        <v>-5.4307438016528984</v>
      </c>
      <c r="L77" s="77">
        <f t="shared" si="1"/>
        <v>-0.22534979423869927</v>
      </c>
      <c r="M77" s="77">
        <f t="shared" si="1"/>
        <v>-5.4307438016528984</v>
      </c>
    </row>
    <row r="78" spans="1:13" x14ac:dyDescent="0.3">
      <c r="A78" s="76">
        <v>7.5</v>
      </c>
      <c r="B78" s="77">
        <v>23.25</v>
      </c>
      <c r="C78" s="77">
        <v>13.5463498048791</v>
      </c>
      <c r="D78" s="77">
        <v>21.92</v>
      </c>
      <c r="E78" s="77">
        <v>17.421487603305799</v>
      </c>
      <c r="F78" s="77">
        <v>22.768518518518501</v>
      </c>
      <c r="G78" s="77">
        <v>17.421487603305799</v>
      </c>
      <c r="H78" s="77">
        <f t="shared" si="2"/>
        <v>-6.75</v>
      </c>
      <c r="I78" s="77">
        <f t="shared" si="2"/>
        <v>-16.4536501951209</v>
      </c>
      <c r="J78" s="77">
        <f t="shared" si="2"/>
        <v>-1.0799999999999983</v>
      </c>
      <c r="K78" s="77">
        <f t="shared" si="1"/>
        <v>-5.578512396694201</v>
      </c>
      <c r="L78" s="77">
        <f t="shared" si="1"/>
        <v>-0.23148148148149872</v>
      </c>
      <c r="M78" s="77">
        <f t="shared" si="1"/>
        <v>-5.578512396694201</v>
      </c>
    </row>
    <row r="79" spans="1:13" x14ac:dyDescent="0.3">
      <c r="A79" s="76">
        <v>7.6000000000000005</v>
      </c>
      <c r="B79" s="77">
        <v>23.0688</v>
      </c>
      <c r="C79" s="77">
        <v>13.4600648715428</v>
      </c>
      <c r="D79" s="77">
        <v>21.891007999999999</v>
      </c>
      <c r="E79" s="77">
        <v>17.2717355371901</v>
      </c>
      <c r="F79" s="77">
        <v>22.762304526748999</v>
      </c>
      <c r="G79" s="77">
        <v>17.2717355371901</v>
      </c>
      <c r="H79" s="77">
        <f t="shared" si="2"/>
        <v>-6.9312000000000005</v>
      </c>
      <c r="I79" s="77">
        <f t="shared" si="2"/>
        <v>-16.539935128457202</v>
      </c>
      <c r="J79" s="77">
        <f t="shared" si="2"/>
        <v>-1.1089920000000006</v>
      </c>
      <c r="K79" s="77">
        <f t="shared" si="1"/>
        <v>-5.7282644628099</v>
      </c>
      <c r="L79" s="77">
        <f t="shared" si="1"/>
        <v>-0.23769547325100149</v>
      </c>
      <c r="M79" s="77">
        <f t="shared" si="1"/>
        <v>-5.7282644628099</v>
      </c>
    </row>
    <row r="80" spans="1:13" x14ac:dyDescent="0.3">
      <c r="A80" s="76">
        <v>7.7</v>
      </c>
      <c r="B80" s="77">
        <v>22.885200000000001</v>
      </c>
      <c r="C80" s="77">
        <v>13.3749078781674</v>
      </c>
      <c r="D80" s="77">
        <v>21.861632</v>
      </c>
      <c r="E80" s="77">
        <v>17.12</v>
      </c>
      <c r="F80" s="77">
        <v>22.7560082304527</v>
      </c>
      <c r="G80" s="77">
        <v>17.12</v>
      </c>
      <c r="H80" s="77">
        <f t="shared" si="2"/>
        <v>-7.1147999999999989</v>
      </c>
      <c r="I80" s="77">
        <f t="shared" si="2"/>
        <v>-16.625092121832601</v>
      </c>
      <c r="J80" s="77">
        <f t="shared" si="2"/>
        <v>-1.1383679999999998</v>
      </c>
      <c r="K80" s="77">
        <f t="shared" si="1"/>
        <v>-5.879999999999999</v>
      </c>
      <c r="L80" s="77">
        <f t="shared" si="1"/>
        <v>-0.24399176954729995</v>
      </c>
      <c r="M80" s="77">
        <f t="shared" si="1"/>
        <v>-5.879999999999999</v>
      </c>
    </row>
    <row r="81" spans="1:13" x14ac:dyDescent="0.3">
      <c r="A81" s="76">
        <v>7.8000000000000007</v>
      </c>
      <c r="B81" s="77">
        <v>22.699200000000001</v>
      </c>
      <c r="C81" s="77">
        <v>13.2908497153974</v>
      </c>
      <c r="D81" s="77">
        <v>21.831872000000001</v>
      </c>
      <c r="E81" s="77">
        <v>16.966280991735498</v>
      </c>
      <c r="F81" s="77">
        <v>22.749629629629599</v>
      </c>
      <c r="G81" s="77">
        <v>16.966280991735498</v>
      </c>
      <c r="H81" s="77">
        <f t="shared" si="2"/>
        <v>-7.3007999999999988</v>
      </c>
      <c r="I81" s="77">
        <f t="shared" si="2"/>
        <v>-16.7091502846026</v>
      </c>
      <c r="J81" s="77">
        <f t="shared" si="2"/>
        <v>-1.1681279999999994</v>
      </c>
      <c r="K81" s="77">
        <f t="shared" si="1"/>
        <v>-6.0337190082645016</v>
      </c>
      <c r="L81" s="77">
        <f t="shared" si="1"/>
        <v>-0.25037037037040122</v>
      </c>
      <c r="M81" s="77">
        <f t="shared" si="1"/>
        <v>-6.0337190082645016</v>
      </c>
    </row>
    <row r="82" spans="1:13" x14ac:dyDescent="0.3">
      <c r="A82" s="76">
        <v>7.9</v>
      </c>
      <c r="B82" s="77">
        <v>22.5108</v>
      </c>
      <c r="C82" s="77">
        <v>13.207862386398</v>
      </c>
      <c r="D82" s="77">
        <v>21.801728000000001</v>
      </c>
      <c r="E82" s="77">
        <v>16.810578512396699</v>
      </c>
      <c r="F82" s="77">
        <v>22.743168724279801</v>
      </c>
      <c r="G82" s="77">
        <v>16.810578512396699</v>
      </c>
      <c r="H82" s="77">
        <f t="shared" si="2"/>
        <v>-7.4892000000000003</v>
      </c>
      <c r="I82" s="77">
        <f t="shared" si="2"/>
        <v>-16.792137613602002</v>
      </c>
      <c r="J82" s="77">
        <f t="shared" si="2"/>
        <v>-1.1982719999999993</v>
      </c>
      <c r="K82" s="77">
        <f t="shared" si="1"/>
        <v>-6.1894214876033011</v>
      </c>
      <c r="L82" s="77">
        <f t="shared" si="1"/>
        <v>-0.2568312757201987</v>
      </c>
      <c r="M82" s="77">
        <f t="shared" si="1"/>
        <v>-6.1894214876033011</v>
      </c>
    </row>
    <row r="83" spans="1:13" x14ac:dyDescent="0.3">
      <c r="A83" s="76">
        <v>8</v>
      </c>
      <c r="B83" s="77">
        <v>22.32</v>
      </c>
      <c r="C83" s="77">
        <v>13.1259189508755</v>
      </c>
      <c r="D83" s="77">
        <v>21.7712</v>
      </c>
      <c r="E83" s="77">
        <v>16.652892561983499</v>
      </c>
      <c r="F83" s="77">
        <v>22.7366255144033</v>
      </c>
      <c r="G83" s="77">
        <v>16.652892561983499</v>
      </c>
      <c r="H83" s="77">
        <f t="shared" si="2"/>
        <v>-7.68</v>
      </c>
      <c r="I83" s="77">
        <f t="shared" si="2"/>
        <v>-16.874081049124499</v>
      </c>
      <c r="J83" s="77">
        <f t="shared" si="2"/>
        <v>-1.2287999999999997</v>
      </c>
      <c r="K83" s="77">
        <f t="shared" si="1"/>
        <v>-6.3471074380165007</v>
      </c>
      <c r="L83" s="77">
        <f t="shared" si="1"/>
        <v>-0.26337448559669951</v>
      </c>
      <c r="M83" s="77">
        <f t="shared" si="1"/>
        <v>-6.3471074380165007</v>
      </c>
    </row>
    <row r="84" spans="1:13" x14ac:dyDescent="0.3">
      <c r="A84" s="76">
        <v>8.1</v>
      </c>
      <c r="B84" s="77">
        <v>22.126799999999999</v>
      </c>
      <c r="C84" s="77">
        <v>13.0449934725749</v>
      </c>
      <c r="D84" s="77">
        <v>21.740288</v>
      </c>
      <c r="E84" s="77">
        <v>16.4932231404958</v>
      </c>
      <c r="F84" s="77">
        <v>22.73</v>
      </c>
      <c r="G84" s="77">
        <v>16.4932231404958</v>
      </c>
      <c r="H84" s="77">
        <f t="shared" si="2"/>
        <v>-7.8732000000000006</v>
      </c>
      <c r="I84" s="77">
        <f t="shared" si="2"/>
        <v>-16.955006527425098</v>
      </c>
      <c r="J84" s="77">
        <f t="shared" si="2"/>
        <v>-1.2597120000000004</v>
      </c>
      <c r="K84" s="77">
        <f t="shared" si="1"/>
        <v>-6.5067768595041997</v>
      </c>
      <c r="L84" s="77">
        <f t="shared" si="1"/>
        <v>-0.26999999999999957</v>
      </c>
      <c r="M84" s="77">
        <f t="shared" si="1"/>
        <v>-6.5067768595041997</v>
      </c>
    </row>
    <row r="85" spans="1:13" x14ac:dyDescent="0.3">
      <c r="A85" s="76">
        <v>8.2000000000000011</v>
      </c>
      <c r="B85" s="77">
        <v>21.9312</v>
      </c>
      <c r="C85" s="77">
        <v>12.9650609699989</v>
      </c>
      <c r="D85" s="77">
        <v>21.708991999999999</v>
      </c>
      <c r="E85" s="77">
        <v>16.3315702479339</v>
      </c>
      <c r="F85" s="77">
        <v>22.723292181070001</v>
      </c>
      <c r="G85" s="77">
        <v>16.3315702479339</v>
      </c>
      <c r="H85" s="77">
        <f t="shared" si="2"/>
        <v>-8.0687999999999995</v>
      </c>
      <c r="I85" s="77">
        <f t="shared" si="2"/>
        <v>-17.034939030001098</v>
      </c>
      <c r="J85" s="77">
        <f t="shared" si="2"/>
        <v>-1.2910080000000015</v>
      </c>
      <c r="K85" s="77">
        <f t="shared" si="1"/>
        <v>-6.6684297520660998</v>
      </c>
      <c r="L85" s="77">
        <f t="shared" si="1"/>
        <v>-0.27670781892999941</v>
      </c>
      <c r="M85" s="77">
        <f t="shared" si="1"/>
        <v>-6.6684297520660998</v>
      </c>
    </row>
    <row r="86" spans="1:13" x14ac:dyDescent="0.3">
      <c r="A86" s="76">
        <v>8.3000000000000007</v>
      </c>
      <c r="B86" s="77">
        <v>21.7332</v>
      </c>
      <c r="C86" s="77">
        <v>12.8860973701136</v>
      </c>
      <c r="D86" s="77">
        <v>21.677312000000001</v>
      </c>
      <c r="E86" s="77">
        <v>16.167933884297501</v>
      </c>
      <c r="F86" s="77">
        <v>22.716502057613202</v>
      </c>
      <c r="G86" s="77">
        <v>16.167933884297501</v>
      </c>
      <c r="H86" s="77">
        <f t="shared" si="2"/>
        <v>-8.2667999999999999</v>
      </c>
      <c r="I86" s="77">
        <f t="shared" si="2"/>
        <v>-17.1139026298864</v>
      </c>
      <c r="J86" s="77">
        <f t="shared" si="2"/>
        <v>-1.3226879999999994</v>
      </c>
      <c r="K86" s="77">
        <f t="shared" si="1"/>
        <v>-6.8320661157024993</v>
      </c>
      <c r="L86" s="77">
        <f t="shared" si="1"/>
        <v>-0.28349794238679848</v>
      </c>
      <c r="M86" s="77">
        <f t="shared" si="1"/>
        <v>-6.8320661157024993</v>
      </c>
    </row>
    <row r="87" spans="1:13" x14ac:dyDescent="0.3">
      <c r="A87" s="76">
        <v>8.4</v>
      </c>
      <c r="B87" s="77">
        <v>21.532800000000002</v>
      </c>
      <c r="C87" s="77">
        <v>12.808079464826401</v>
      </c>
      <c r="D87" s="77">
        <v>21.645247999999999</v>
      </c>
      <c r="E87" s="77">
        <v>16.002314049586801</v>
      </c>
      <c r="F87" s="77">
        <v>22.7096296296296</v>
      </c>
      <c r="G87" s="77">
        <v>16.002314049586801</v>
      </c>
      <c r="H87" s="77">
        <f t="shared" si="2"/>
        <v>-8.4671999999999983</v>
      </c>
      <c r="I87" s="77">
        <f t="shared" si="2"/>
        <v>-17.191920535173601</v>
      </c>
      <c r="J87" s="77">
        <f t="shared" si="2"/>
        <v>-1.3547520000000013</v>
      </c>
      <c r="K87" s="77">
        <f t="shared" si="1"/>
        <v>-6.9976859504131994</v>
      </c>
      <c r="L87" s="77">
        <f t="shared" si="1"/>
        <v>-0.29037037037040037</v>
      </c>
      <c r="M87" s="77">
        <f t="shared" si="1"/>
        <v>-6.9976859504131994</v>
      </c>
    </row>
    <row r="88" spans="1:13" x14ac:dyDescent="0.3">
      <c r="A88" s="76">
        <v>8.5</v>
      </c>
      <c r="B88" s="77">
        <v>21.33</v>
      </c>
      <c r="C88" s="77">
        <v>12.730984870040301</v>
      </c>
      <c r="D88" s="77">
        <v>21.6128</v>
      </c>
      <c r="E88" s="77">
        <v>15.834710743801599</v>
      </c>
      <c r="F88" s="77">
        <v>22.702674897119302</v>
      </c>
      <c r="G88" s="77">
        <v>15.834710743801599</v>
      </c>
      <c r="H88" s="77">
        <f t="shared" si="2"/>
        <v>-8.6700000000000017</v>
      </c>
      <c r="I88" s="77">
        <f t="shared" si="2"/>
        <v>-17.269015129959698</v>
      </c>
      <c r="J88" s="77">
        <f t="shared" si="2"/>
        <v>-1.3872</v>
      </c>
      <c r="K88" s="77">
        <f t="shared" si="1"/>
        <v>-7.1652892561984007</v>
      </c>
      <c r="L88" s="77">
        <f t="shared" si="1"/>
        <v>-0.29732510288069847</v>
      </c>
      <c r="M88" s="77">
        <f t="shared" si="1"/>
        <v>-7.1652892561984007</v>
      </c>
    </row>
    <row r="89" spans="1:13" x14ac:dyDescent="0.3">
      <c r="A89" s="76">
        <v>8.6</v>
      </c>
      <c r="B89" s="77">
        <v>21.1248</v>
      </c>
      <c r="C89" s="77">
        <v>12.654791987101101</v>
      </c>
      <c r="D89" s="77">
        <v>21.579968000000001</v>
      </c>
      <c r="E89" s="77">
        <v>15.665123966942099</v>
      </c>
      <c r="F89" s="77">
        <v>22.6956378600823</v>
      </c>
      <c r="G89" s="77">
        <v>15.665123966942099</v>
      </c>
      <c r="H89" s="77">
        <f t="shared" si="2"/>
        <v>-8.8751999999999995</v>
      </c>
      <c r="I89" s="77">
        <f t="shared" si="2"/>
        <v>-17.345208012898901</v>
      </c>
      <c r="J89" s="77">
        <f t="shared" si="2"/>
        <v>-1.4200319999999991</v>
      </c>
      <c r="K89" s="77">
        <f t="shared" si="1"/>
        <v>-7.3348760330579008</v>
      </c>
      <c r="L89" s="77">
        <f t="shared" si="1"/>
        <v>-0.30436213991769989</v>
      </c>
      <c r="M89" s="77">
        <f t="shared" si="1"/>
        <v>-7.3348760330579008</v>
      </c>
    </row>
    <row r="90" spans="1:13" x14ac:dyDescent="0.3">
      <c r="A90" s="76">
        <v>8.7000000000000011</v>
      </c>
      <c r="B90" s="77">
        <v>20.917200000000001</v>
      </c>
      <c r="C90" s="77">
        <v>12.5794799664754</v>
      </c>
      <c r="D90" s="77">
        <v>21.546752000000001</v>
      </c>
      <c r="E90" s="77">
        <v>15.4935537190083</v>
      </c>
      <c r="F90" s="77">
        <v>22.688518518518499</v>
      </c>
      <c r="G90" s="77">
        <v>15.4935537190083</v>
      </c>
      <c r="H90" s="77">
        <f t="shared" si="2"/>
        <v>-9.0827999999999989</v>
      </c>
      <c r="I90" s="77">
        <f t="shared" si="2"/>
        <v>-17.4205200335246</v>
      </c>
      <c r="J90" s="77">
        <f t="shared" si="2"/>
        <v>-1.4532479999999985</v>
      </c>
      <c r="K90" s="77">
        <f t="shared" si="1"/>
        <v>-7.5064462809916996</v>
      </c>
      <c r="L90" s="77">
        <f t="shared" si="1"/>
        <v>-0.31148148148150057</v>
      </c>
      <c r="M90" s="77">
        <f t="shared" si="1"/>
        <v>-7.5064462809916996</v>
      </c>
    </row>
    <row r="91" spans="1:13" x14ac:dyDescent="0.3">
      <c r="A91" s="76">
        <v>8.8000000000000007</v>
      </c>
      <c r="B91" s="77">
        <v>20.7072</v>
      </c>
      <c r="C91" s="77">
        <v>12.5050286735021</v>
      </c>
      <c r="D91" s="77">
        <v>21.513152000000002</v>
      </c>
      <c r="E91" s="77">
        <v>15.32</v>
      </c>
      <c r="F91" s="77">
        <v>22.681316872427999</v>
      </c>
      <c r="G91" s="77">
        <v>15.32</v>
      </c>
      <c r="H91" s="77">
        <f t="shared" si="2"/>
        <v>-9.2927999999999997</v>
      </c>
      <c r="I91" s="77">
        <f t="shared" si="2"/>
        <v>-17.4949713264979</v>
      </c>
      <c r="J91" s="77">
        <f t="shared" si="2"/>
        <v>-1.4868479999999984</v>
      </c>
      <c r="K91" s="77">
        <f t="shared" si="1"/>
        <v>-7.68</v>
      </c>
      <c r="L91" s="77">
        <f t="shared" si="1"/>
        <v>-0.31868312757200101</v>
      </c>
      <c r="M91" s="77">
        <f t="shared" si="1"/>
        <v>-7.68</v>
      </c>
    </row>
    <row r="92" spans="1:13" x14ac:dyDescent="0.3">
      <c r="A92" s="76">
        <v>8.9</v>
      </c>
      <c r="B92" s="77">
        <v>20.494800000000001</v>
      </c>
      <c r="C92" s="77">
        <v>12.431418656081</v>
      </c>
      <c r="D92" s="77">
        <v>21.479168000000001</v>
      </c>
      <c r="E92" s="77">
        <v>15.1444628099173</v>
      </c>
      <c r="F92" s="77">
        <v>22.674032921810699</v>
      </c>
      <c r="G92" s="77">
        <v>15.1444628099173</v>
      </c>
      <c r="H92" s="77">
        <f t="shared" si="2"/>
        <v>-9.5051999999999985</v>
      </c>
      <c r="I92" s="77">
        <f t="shared" si="2"/>
        <v>-17.568581343919</v>
      </c>
      <c r="J92" s="77">
        <f t="shared" si="2"/>
        <v>-1.5208319999999986</v>
      </c>
      <c r="K92" s="77">
        <f t="shared" si="1"/>
        <v>-7.8555371900826998</v>
      </c>
      <c r="L92" s="77">
        <f t="shared" si="1"/>
        <v>-0.32596707818930071</v>
      </c>
      <c r="M92" s="77">
        <f t="shared" si="1"/>
        <v>-7.8555371900826998</v>
      </c>
    </row>
    <row r="93" spans="1:13" x14ac:dyDescent="0.3">
      <c r="A93" s="76">
        <v>9</v>
      </c>
      <c r="B93" s="77">
        <v>20.28</v>
      </c>
      <c r="C93" s="77">
        <v>12.358631114164799</v>
      </c>
      <c r="D93" s="77">
        <v>21.444800000000001</v>
      </c>
      <c r="E93" s="77">
        <v>14.966942148760401</v>
      </c>
      <c r="F93" s="77">
        <v>22.6666666666667</v>
      </c>
      <c r="G93" s="77">
        <v>14.966942148760401</v>
      </c>
      <c r="H93" s="77">
        <f t="shared" si="2"/>
        <v>-9.7199999999999989</v>
      </c>
      <c r="I93" s="77">
        <f t="shared" si="2"/>
        <v>-17.641368885835199</v>
      </c>
      <c r="J93" s="77">
        <f t="shared" si="2"/>
        <v>-1.5551999999999992</v>
      </c>
      <c r="K93" s="77">
        <f t="shared" si="1"/>
        <v>-8.0330578512395991</v>
      </c>
      <c r="L93" s="77">
        <f t="shared" si="1"/>
        <v>-0.33333333333330017</v>
      </c>
      <c r="M93" s="77">
        <f t="shared" si="1"/>
        <v>-8.0330578512395991</v>
      </c>
    </row>
    <row r="94" spans="1:13" x14ac:dyDescent="0.3">
      <c r="A94" s="76">
        <v>9.1</v>
      </c>
      <c r="B94" s="77">
        <v>20.062799999999999</v>
      </c>
      <c r="C94" s="77">
        <v>12.2866478709382</v>
      </c>
      <c r="D94" s="77">
        <v>21.410048</v>
      </c>
      <c r="E94" s="77">
        <v>14.787438016528901</v>
      </c>
      <c r="F94" s="77">
        <v>22.659218106995901</v>
      </c>
      <c r="G94" s="77">
        <v>14.787438016528901</v>
      </c>
      <c r="H94" s="77">
        <f t="shared" si="2"/>
        <v>-9.9372000000000007</v>
      </c>
      <c r="I94" s="77">
        <f t="shared" si="2"/>
        <v>-17.7133521290618</v>
      </c>
      <c r="J94" s="77">
        <f t="shared" si="2"/>
        <v>-1.5899520000000003</v>
      </c>
      <c r="K94" s="77">
        <f t="shared" si="1"/>
        <v>-8.2125619834710992</v>
      </c>
      <c r="L94" s="77">
        <f t="shared" si="1"/>
        <v>-0.34078189300409889</v>
      </c>
      <c r="M94" s="77">
        <f t="shared" si="1"/>
        <v>-8.2125619834710992</v>
      </c>
    </row>
    <row r="95" spans="1:13" x14ac:dyDescent="0.3">
      <c r="A95" s="76">
        <v>9.2000000000000011</v>
      </c>
      <c r="B95" s="77">
        <v>19.8432</v>
      </c>
      <c r="C95" s="77">
        <v>12.215451345571299</v>
      </c>
      <c r="D95" s="77">
        <v>21.374911999999998</v>
      </c>
      <c r="E95" s="77">
        <v>14.6059504132231</v>
      </c>
      <c r="F95" s="77">
        <v>22.651687242798399</v>
      </c>
      <c r="G95" s="77">
        <v>14.6059504132231</v>
      </c>
      <c r="H95" s="77">
        <f t="shared" si="2"/>
        <v>-10.1568</v>
      </c>
      <c r="I95" s="77">
        <f t="shared" si="2"/>
        <v>-17.784548654428701</v>
      </c>
      <c r="J95" s="77">
        <f t="shared" si="2"/>
        <v>-1.6250880000000016</v>
      </c>
      <c r="K95" s="77">
        <f t="shared" si="1"/>
        <v>-8.3940495867768998</v>
      </c>
      <c r="L95" s="77">
        <f t="shared" si="1"/>
        <v>-0.34831275720160093</v>
      </c>
      <c r="M95" s="77">
        <f t="shared" si="1"/>
        <v>-8.3940495867768998</v>
      </c>
    </row>
    <row r="96" spans="1:13" x14ac:dyDescent="0.3">
      <c r="A96" s="76">
        <v>9.3000000000000007</v>
      </c>
      <c r="B96" s="77">
        <v>19.621200000000002</v>
      </c>
      <c r="C96" s="77">
        <v>12.145024527445599</v>
      </c>
      <c r="D96" s="77">
        <v>21.339392</v>
      </c>
      <c r="E96" s="77">
        <v>14.422479338843001</v>
      </c>
      <c r="F96" s="77">
        <v>22.644074074074101</v>
      </c>
      <c r="G96" s="77">
        <v>14.422479338843001</v>
      </c>
      <c r="H96" s="77">
        <f t="shared" si="2"/>
        <v>-10.378799999999998</v>
      </c>
      <c r="I96" s="77">
        <f t="shared" si="2"/>
        <v>-17.854975472554401</v>
      </c>
      <c r="J96" s="77">
        <f t="shared" si="2"/>
        <v>-1.6606079999999999</v>
      </c>
      <c r="K96" s="77">
        <f t="shared" si="1"/>
        <v>-8.5775206611569992</v>
      </c>
      <c r="L96" s="77">
        <f t="shared" si="1"/>
        <v>-0.35592592592589867</v>
      </c>
      <c r="M96" s="77">
        <f t="shared" si="1"/>
        <v>-8.5775206611569992</v>
      </c>
    </row>
    <row r="97" spans="1:13" x14ac:dyDescent="0.3">
      <c r="A97" s="76">
        <v>9.4</v>
      </c>
      <c r="B97" s="77">
        <v>19.396799999999999</v>
      </c>
      <c r="C97" s="77">
        <v>12.0753509517592</v>
      </c>
      <c r="D97" s="77">
        <v>21.303488000000002</v>
      </c>
      <c r="E97" s="77">
        <v>14.2370247933884</v>
      </c>
      <c r="F97" s="77">
        <v>22.636378600823001</v>
      </c>
      <c r="G97" s="77">
        <v>14.2370247933884</v>
      </c>
      <c r="H97" s="77">
        <f t="shared" si="2"/>
        <v>-10.603200000000001</v>
      </c>
      <c r="I97" s="77">
        <f t="shared" si="2"/>
        <v>-17.924649048240802</v>
      </c>
      <c r="J97" s="77">
        <f t="shared" si="2"/>
        <v>-1.6965119999999985</v>
      </c>
      <c r="K97" s="77">
        <f t="shared" si="1"/>
        <v>-8.7629752066115998</v>
      </c>
      <c r="L97" s="77">
        <f t="shared" si="1"/>
        <v>-0.3636213991769992</v>
      </c>
      <c r="M97" s="77">
        <f t="shared" si="1"/>
        <v>-8.7629752066115998</v>
      </c>
    </row>
    <row r="98" spans="1:13" x14ac:dyDescent="0.3">
      <c r="A98" s="76">
        <v>9.5</v>
      </c>
      <c r="B98" s="77">
        <v>19.170000000000002</v>
      </c>
      <c r="C98" s="77">
        <v>12.006414676421899</v>
      </c>
      <c r="D98" s="77">
        <v>21.267199999999999</v>
      </c>
      <c r="E98" s="77">
        <v>14.049586776859501</v>
      </c>
      <c r="F98" s="77">
        <v>22.6286008230453</v>
      </c>
      <c r="G98" s="77">
        <v>14.049586776859501</v>
      </c>
      <c r="H98" s="77">
        <f t="shared" si="2"/>
        <v>-10.829999999999998</v>
      </c>
      <c r="I98" s="77">
        <f t="shared" si="2"/>
        <v>-17.993585323578102</v>
      </c>
      <c r="J98" s="77">
        <f t="shared" si="2"/>
        <v>-1.732800000000001</v>
      </c>
      <c r="K98" s="77">
        <f t="shared" si="1"/>
        <v>-8.9504132231404991</v>
      </c>
      <c r="L98" s="77">
        <f t="shared" si="1"/>
        <v>-0.37139917695470004</v>
      </c>
      <c r="M98" s="77">
        <f t="shared" si="1"/>
        <v>-8.9504132231404991</v>
      </c>
    </row>
    <row r="99" spans="1:13" x14ac:dyDescent="0.3">
      <c r="A99" s="76">
        <v>9.6000000000000014</v>
      </c>
      <c r="B99" s="77">
        <v>18.940799999999999</v>
      </c>
      <c r="C99" s="77">
        <v>11.9382002601611</v>
      </c>
      <c r="D99" s="77">
        <v>21.230528</v>
      </c>
      <c r="E99" s="77">
        <v>13.8601652892562</v>
      </c>
      <c r="F99" s="77">
        <v>22.6207407407407</v>
      </c>
      <c r="G99" s="77">
        <v>13.8601652892562</v>
      </c>
      <c r="H99" s="77">
        <f t="shared" si="2"/>
        <v>-11.059200000000001</v>
      </c>
      <c r="I99" s="77">
        <f t="shared" si="2"/>
        <v>-18.0617997398389</v>
      </c>
      <c r="J99" s="77">
        <f t="shared" si="2"/>
        <v>-1.7694720000000004</v>
      </c>
      <c r="K99" s="77">
        <f t="shared" si="1"/>
        <v>-9.1398347107438003</v>
      </c>
      <c r="L99" s="77">
        <f t="shared" si="1"/>
        <v>-0.3792592592592996</v>
      </c>
      <c r="M99" s="77">
        <f t="shared" si="1"/>
        <v>-9.1398347107438003</v>
      </c>
    </row>
    <row r="100" spans="1:13" x14ac:dyDescent="0.3">
      <c r="A100" s="76">
        <v>9.7000000000000011</v>
      </c>
      <c r="B100" s="77">
        <v>18.709199999999999</v>
      </c>
      <c r="C100" s="77">
        <v>11.870692741760999</v>
      </c>
      <c r="D100" s="77">
        <v>21.193472</v>
      </c>
      <c r="E100" s="77">
        <v>13.6687603305785</v>
      </c>
      <c r="F100" s="77">
        <v>22.612798353909501</v>
      </c>
      <c r="G100" s="77">
        <v>13.6687603305785</v>
      </c>
      <c r="H100" s="77">
        <f t="shared" si="2"/>
        <v>-11.290800000000001</v>
      </c>
      <c r="I100" s="77">
        <f t="shared" si="2"/>
        <v>-18.129307258239002</v>
      </c>
      <c r="J100" s="77">
        <f t="shared" si="2"/>
        <v>-1.8065280000000001</v>
      </c>
      <c r="K100" s="77">
        <f t="shared" si="1"/>
        <v>-9.3312396694214996</v>
      </c>
      <c r="L100" s="77">
        <f t="shared" si="1"/>
        <v>-0.38720164609049945</v>
      </c>
      <c r="M100" s="77">
        <f t="shared" si="1"/>
        <v>-9.3312396694214996</v>
      </c>
    </row>
    <row r="101" spans="1:13" x14ac:dyDescent="0.3">
      <c r="A101" s="76">
        <v>9.8000000000000007</v>
      </c>
      <c r="B101" s="77">
        <v>18.475200000000001</v>
      </c>
      <c r="C101" s="77">
        <v>11.803877620367199</v>
      </c>
      <c r="D101" s="77">
        <v>21.156032</v>
      </c>
      <c r="E101" s="77">
        <v>13.475371900826399</v>
      </c>
      <c r="F101" s="77">
        <v>22.604773662551398</v>
      </c>
      <c r="G101" s="77">
        <v>13.475371900826399</v>
      </c>
      <c r="H101" s="77">
        <f t="shared" si="2"/>
        <v>-11.524799999999999</v>
      </c>
      <c r="I101" s="77">
        <f t="shared" si="2"/>
        <v>-18.196122379632801</v>
      </c>
      <c r="J101" s="77">
        <f t="shared" si="2"/>
        <v>-1.8439680000000003</v>
      </c>
      <c r="K101" s="77">
        <f t="shared" si="1"/>
        <v>-9.5246280991736008</v>
      </c>
      <c r="L101" s="77">
        <f t="shared" si="1"/>
        <v>-0.39522633744860158</v>
      </c>
      <c r="M101" s="77">
        <f t="shared" si="1"/>
        <v>-9.5246280991736008</v>
      </c>
    </row>
    <row r="102" spans="1:13" x14ac:dyDescent="0.3">
      <c r="A102" s="76">
        <v>9.9</v>
      </c>
      <c r="B102" s="77">
        <v>18.238800000000001</v>
      </c>
      <c r="C102" s="77">
        <v>11.737740836791399</v>
      </c>
      <c r="D102" s="77">
        <v>21.118207999999999</v>
      </c>
      <c r="E102" s="77">
        <v>13.28</v>
      </c>
      <c r="F102" s="77">
        <v>22.5966666666667</v>
      </c>
      <c r="G102" s="77">
        <v>13.28</v>
      </c>
      <c r="H102" s="77">
        <f t="shared" si="2"/>
        <v>-11.761199999999999</v>
      </c>
      <c r="I102" s="77">
        <f t="shared" si="2"/>
        <v>-18.262259163208601</v>
      </c>
      <c r="J102" s="77">
        <f t="shared" si="2"/>
        <v>-1.8817920000000008</v>
      </c>
      <c r="K102" s="77">
        <f t="shared" si="1"/>
        <v>-9.7200000000000006</v>
      </c>
      <c r="L102" s="77">
        <f t="shared" si="1"/>
        <v>-0.40333333333330046</v>
      </c>
      <c r="M102" s="77">
        <f t="shared" si="1"/>
        <v>-9.7200000000000006</v>
      </c>
    </row>
    <row r="103" spans="1:13" x14ac:dyDescent="0.3">
      <c r="A103" s="76">
        <v>10</v>
      </c>
      <c r="B103" s="77">
        <v>18</v>
      </c>
      <c r="C103" s="77">
        <v>11.672268755754599</v>
      </c>
      <c r="D103" s="77">
        <v>21.08</v>
      </c>
      <c r="E103" s="77">
        <v>13.082644628099199</v>
      </c>
      <c r="F103" s="77">
        <v>22.588477366255098</v>
      </c>
      <c r="G103" s="77">
        <v>13.082644628099199</v>
      </c>
      <c r="H103" s="77">
        <f t="shared" si="2"/>
        <v>-12</v>
      </c>
      <c r="I103" s="77">
        <f t="shared" si="2"/>
        <v>-18.327731244245399</v>
      </c>
      <c r="J103" s="77">
        <f t="shared" si="2"/>
        <v>-1.9200000000000017</v>
      </c>
      <c r="K103" s="77">
        <f t="shared" si="1"/>
        <v>-9.9173553719008005</v>
      </c>
      <c r="L103" s="77">
        <f t="shared" si="1"/>
        <v>-0.41152263374490161</v>
      </c>
      <c r="M103" s="77">
        <f t="shared" si="1"/>
        <v>-9.9173553719008005</v>
      </c>
    </row>
    <row r="104" spans="1:13" x14ac:dyDescent="0.3">
      <c r="A104" s="76">
        <v>10.100000000000001</v>
      </c>
      <c r="B104" s="77">
        <v>17.758800000000001</v>
      </c>
      <c r="C104" s="77">
        <v>11.607448149014999</v>
      </c>
      <c r="D104" s="77">
        <v>21.041408000000001</v>
      </c>
      <c r="E104" s="77">
        <v>12.8833057851239</v>
      </c>
      <c r="F104" s="77">
        <v>22.5802057613169</v>
      </c>
      <c r="G104" s="77">
        <v>12.8833057851239</v>
      </c>
      <c r="H104" s="77">
        <f t="shared" si="2"/>
        <v>-12.241199999999999</v>
      </c>
      <c r="I104" s="77">
        <f t="shared" si="2"/>
        <v>-18.392551850985001</v>
      </c>
      <c r="J104" s="77">
        <f t="shared" si="2"/>
        <v>-1.9585919999999994</v>
      </c>
      <c r="K104" s="77">
        <f t="shared" si="1"/>
        <v>-10.1166942148761</v>
      </c>
      <c r="L104" s="77">
        <f t="shared" si="1"/>
        <v>-0.41979423868309951</v>
      </c>
      <c r="M104" s="77">
        <f t="shared" si="1"/>
        <v>-10.1166942148761</v>
      </c>
    </row>
    <row r="105" spans="1:13" x14ac:dyDescent="0.3">
      <c r="A105" s="76">
        <v>10.200000000000001</v>
      </c>
      <c r="B105" s="77">
        <v>17.5152</v>
      </c>
      <c r="C105" s="77">
        <v>11.543266179325901</v>
      </c>
      <c r="D105" s="77">
        <v>21.002431999999999</v>
      </c>
      <c r="E105" s="77">
        <v>12.6819834710744</v>
      </c>
      <c r="F105" s="77">
        <v>22.5718518518519</v>
      </c>
      <c r="G105" s="77">
        <v>12.6819834710744</v>
      </c>
      <c r="H105" s="77">
        <f t="shared" si="2"/>
        <v>-12.4848</v>
      </c>
      <c r="I105" s="77">
        <f t="shared" si="2"/>
        <v>-18.456733820674099</v>
      </c>
      <c r="J105" s="77">
        <f t="shared" si="2"/>
        <v>-1.9975680000000011</v>
      </c>
      <c r="K105" s="77">
        <f t="shared" si="1"/>
        <v>-10.3180165289256</v>
      </c>
      <c r="L105" s="77">
        <f t="shared" si="1"/>
        <v>-0.4281481481481002</v>
      </c>
      <c r="M105" s="77">
        <f t="shared" si="1"/>
        <v>-10.3180165289256</v>
      </c>
    </row>
    <row r="106" spans="1:13" x14ac:dyDescent="0.3">
      <c r="A106" s="76">
        <v>10.3</v>
      </c>
      <c r="B106" s="77">
        <v>17.269200000000001</v>
      </c>
      <c r="C106" s="77">
        <v>11.4797103851771</v>
      </c>
      <c r="D106" s="77">
        <v>20.963072</v>
      </c>
      <c r="E106" s="77">
        <v>12.4786776859504</v>
      </c>
      <c r="F106" s="77">
        <v>22.5634156378601</v>
      </c>
      <c r="G106" s="77">
        <v>12.4786776859504</v>
      </c>
      <c r="H106" s="77">
        <f t="shared" si="2"/>
        <v>-12.730799999999999</v>
      </c>
      <c r="I106" s="77">
        <f t="shared" si="2"/>
        <v>-18.5202896148229</v>
      </c>
      <c r="J106" s="77">
        <f t="shared" si="2"/>
        <v>-2.0369279999999996</v>
      </c>
      <c r="K106" s="77">
        <f t="shared" si="1"/>
        <v>-10.5213223140496</v>
      </c>
      <c r="L106" s="77">
        <f t="shared" si="1"/>
        <v>-0.43658436213990015</v>
      </c>
      <c r="M106" s="77">
        <f t="shared" si="1"/>
        <v>-10.5213223140496</v>
      </c>
    </row>
    <row r="107" spans="1:13" x14ac:dyDescent="0.3">
      <c r="A107" s="76">
        <v>10.4</v>
      </c>
      <c r="B107" s="77">
        <v>17.020800000000001</v>
      </c>
      <c r="C107" s="77">
        <v>11.416768666273001</v>
      </c>
      <c r="D107" s="77">
        <v>20.923328000000001</v>
      </c>
      <c r="E107" s="77">
        <v>12.273388429752099</v>
      </c>
      <c r="F107" s="77">
        <v>22.5548971193416</v>
      </c>
      <c r="G107" s="77">
        <v>12.273388429752099</v>
      </c>
      <c r="H107" s="77">
        <f t="shared" si="2"/>
        <v>-12.979199999999999</v>
      </c>
      <c r="I107" s="77">
        <f t="shared" si="2"/>
        <v>-18.583231333726999</v>
      </c>
      <c r="J107" s="77">
        <f t="shared" si="2"/>
        <v>-2.0766719999999985</v>
      </c>
      <c r="K107" s="77">
        <f t="shared" si="1"/>
        <v>-10.726611570247901</v>
      </c>
      <c r="L107" s="77">
        <f t="shared" si="1"/>
        <v>-0.44510288065839987</v>
      </c>
      <c r="M107" s="77">
        <f t="shared" si="1"/>
        <v>-10.726611570247901</v>
      </c>
    </row>
    <row r="108" spans="1:13" x14ac:dyDescent="0.3">
      <c r="A108" s="76">
        <v>10.5</v>
      </c>
      <c r="B108" s="77">
        <v>16.77</v>
      </c>
      <c r="C108" s="77">
        <v>11.3544292697056</v>
      </c>
      <c r="D108" s="77">
        <v>20.883199999999999</v>
      </c>
      <c r="E108" s="77">
        <v>12.066115702479401</v>
      </c>
      <c r="F108" s="77">
        <v>22.546296296296301</v>
      </c>
      <c r="G108" s="77">
        <v>12.066115702479401</v>
      </c>
      <c r="H108" s="77">
        <f t="shared" si="2"/>
        <v>-13.23</v>
      </c>
      <c r="I108" s="77">
        <f t="shared" si="2"/>
        <v>-18.645570730294402</v>
      </c>
      <c r="J108" s="77">
        <f t="shared" si="2"/>
        <v>-2.1168000000000013</v>
      </c>
      <c r="K108" s="77">
        <f t="shared" si="1"/>
        <v>-10.933884297520599</v>
      </c>
      <c r="L108" s="77">
        <f t="shared" si="1"/>
        <v>-0.45370370370369884</v>
      </c>
      <c r="M108" s="77">
        <f t="shared" si="1"/>
        <v>-10.933884297520599</v>
      </c>
    </row>
    <row r="109" spans="1:13" x14ac:dyDescent="0.3">
      <c r="A109" s="76">
        <v>10.600000000000001</v>
      </c>
      <c r="B109" s="77">
        <v>16.5168</v>
      </c>
      <c r="C109" s="77">
        <v>11.292680776783101</v>
      </c>
      <c r="D109" s="77">
        <v>20.842687999999999</v>
      </c>
      <c r="E109" s="77">
        <v>11.856859504132199</v>
      </c>
      <c r="F109" s="77">
        <v>22.537613168724299</v>
      </c>
      <c r="G109" s="77">
        <v>11.856859504132199</v>
      </c>
      <c r="H109" s="77">
        <f t="shared" si="2"/>
        <v>-13.4832</v>
      </c>
      <c r="I109" s="77">
        <f t="shared" si="2"/>
        <v>-18.707319223216899</v>
      </c>
      <c r="J109" s="77">
        <f t="shared" si="2"/>
        <v>-2.157312000000001</v>
      </c>
      <c r="K109" s="77">
        <f t="shared" si="2"/>
        <v>-11.143140495867801</v>
      </c>
      <c r="L109" s="77">
        <f t="shared" si="2"/>
        <v>-0.46238683127570113</v>
      </c>
      <c r="M109" s="77">
        <f t="shared" si="2"/>
        <v>-11.143140495867801</v>
      </c>
    </row>
    <row r="110" spans="1:13" x14ac:dyDescent="0.3">
      <c r="A110" s="76">
        <v>10.700000000000001</v>
      </c>
      <c r="B110" s="77">
        <v>16.261199999999999</v>
      </c>
      <c r="C110" s="77">
        <v>11.2315120904765</v>
      </c>
      <c r="D110" s="77">
        <v>20.801791999999999</v>
      </c>
      <c r="E110" s="77">
        <v>11.645619834710701</v>
      </c>
      <c r="F110" s="77">
        <v>22.528847736625501</v>
      </c>
      <c r="G110" s="77">
        <v>11.645619834710701</v>
      </c>
      <c r="H110" s="77">
        <f t="shared" ref="H110:M152" si="3">B110-B$3</f>
        <v>-13.738800000000001</v>
      </c>
      <c r="I110" s="77">
        <f t="shared" si="3"/>
        <v>-18.7684879095235</v>
      </c>
      <c r="J110" s="77">
        <f t="shared" si="3"/>
        <v>-2.1982080000000011</v>
      </c>
      <c r="K110" s="77">
        <f t="shared" si="3"/>
        <v>-11.354380165289299</v>
      </c>
      <c r="L110" s="77">
        <f t="shared" si="3"/>
        <v>-0.47115226337449911</v>
      </c>
      <c r="M110" s="77">
        <f t="shared" si="3"/>
        <v>-11.354380165289299</v>
      </c>
    </row>
    <row r="111" spans="1:13" x14ac:dyDescent="0.3">
      <c r="A111" s="76">
        <v>10.8</v>
      </c>
      <c r="B111" s="77">
        <v>16.0032</v>
      </c>
      <c r="C111" s="77">
        <v>11.1709124234504</v>
      </c>
      <c r="D111" s="77">
        <v>20.760511999999999</v>
      </c>
      <c r="E111" s="77">
        <v>11.4323966942149</v>
      </c>
      <c r="F111" s="77">
        <v>22.52</v>
      </c>
      <c r="G111" s="77">
        <v>11.4323966942149</v>
      </c>
      <c r="H111" s="77">
        <f t="shared" si="3"/>
        <v>-13.9968</v>
      </c>
      <c r="I111" s="77">
        <f t="shared" si="3"/>
        <v>-18.8290875765496</v>
      </c>
      <c r="J111" s="77">
        <f t="shared" si="3"/>
        <v>-2.2394880000000015</v>
      </c>
      <c r="K111" s="77">
        <f t="shared" si="3"/>
        <v>-11.5676033057851</v>
      </c>
      <c r="L111" s="77">
        <f t="shared" si="3"/>
        <v>-0.48000000000000043</v>
      </c>
      <c r="M111" s="77">
        <f t="shared" si="3"/>
        <v>-11.5676033057851</v>
      </c>
    </row>
    <row r="112" spans="1:13" x14ac:dyDescent="0.3">
      <c r="A112" s="76">
        <v>10.9</v>
      </c>
      <c r="B112" s="77">
        <v>15.742800000000001</v>
      </c>
      <c r="C112" s="77">
        <v>11.110871286645301</v>
      </c>
      <c r="D112" s="77">
        <v>20.718848000000001</v>
      </c>
      <c r="E112" s="77">
        <v>11.217190082644599</v>
      </c>
      <c r="F112" s="77">
        <v>22.511069958847699</v>
      </c>
      <c r="G112" s="77">
        <v>11.217190082644599</v>
      </c>
      <c r="H112" s="77">
        <f t="shared" si="3"/>
        <v>-14.257199999999999</v>
      </c>
      <c r="I112" s="77">
        <f t="shared" si="3"/>
        <v>-18.889128713354701</v>
      </c>
      <c r="J112" s="77">
        <f t="shared" si="3"/>
        <v>-2.2811519999999987</v>
      </c>
      <c r="K112" s="77">
        <f t="shared" si="3"/>
        <v>-11.782809917355401</v>
      </c>
      <c r="L112" s="77">
        <f t="shared" si="3"/>
        <v>-0.48893004115230099</v>
      </c>
      <c r="M112" s="77">
        <f t="shared" si="3"/>
        <v>-11.782809917355401</v>
      </c>
    </row>
    <row r="113" spans="1:13" x14ac:dyDescent="0.3">
      <c r="A113" s="76">
        <v>11</v>
      </c>
      <c r="B113" s="77">
        <v>15.48</v>
      </c>
      <c r="C113" s="77">
        <v>11.0513784783813</v>
      </c>
      <c r="D113" s="77">
        <v>20.6768</v>
      </c>
      <c r="E113" s="77">
        <v>11</v>
      </c>
      <c r="F113" s="77">
        <v>22.502057613168699</v>
      </c>
      <c r="G113" s="77">
        <v>11</v>
      </c>
      <c r="H113" s="77">
        <f t="shared" si="3"/>
        <v>-14.52</v>
      </c>
      <c r="I113" s="77">
        <f t="shared" si="3"/>
        <v>-18.948621521618698</v>
      </c>
      <c r="J113" s="77">
        <f t="shared" si="3"/>
        <v>-2.3231999999999999</v>
      </c>
      <c r="K113" s="77">
        <f t="shared" si="3"/>
        <v>-12</v>
      </c>
      <c r="L113" s="77">
        <f t="shared" si="3"/>
        <v>-0.49794238683130132</v>
      </c>
      <c r="M113" s="77">
        <f t="shared" si="3"/>
        <v>-12</v>
      </c>
    </row>
    <row r="114" spans="1:13" x14ac:dyDescent="0.3">
      <c r="A114" s="76">
        <v>11.100000000000001</v>
      </c>
      <c r="B114" s="77">
        <v>15.2148</v>
      </c>
      <c r="C114" s="77">
        <v>10.992424073954799</v>
      </c>
      <c r="D114" s="77">
        <v>20.634367999999998</v>
      </c>
      <c r="E114" s="77">
        <v>10.780826446281001</v>
      </c>
      <c r="F114" s="77">
        <v>22.492962962962999</v>
      </c>
      <c r="G114" s="77">
        <v>10.780826446281001</v>
      </c>
      <c r="H114" s="77">
        <f t="shared" si="3"/>
        <v>-14.7852</v>
      </c>
      <c r="I114" s="77">
        <f t="shared" si="3"/>
        <v>-19.007575926045199</v>
      </c>
      <c r="J114" s="77">
        <f t="shared" si="3"/>
        <v>-2.3656320000000015</v>
      </c>
      <c r="K114" s="77">
        <f t="shared" si="3"/>
        <v>-12.219173553718999</v>
      </c>
      <c r="L114" s="77">
        <f t="shared" si="3"/>
        <v>-0.50703703703700143</v>
      </c>
      <c r="M114" s="77">
        <f t="shared" si="3"/>
        <v>-12.219173553718999</v>
      </c>
    </row>
    <row r="115" spans="1:13" x14ac:dyDescent="0.3">
      <c r="A115" s="76">
        <v>11.200000000000001</v>
      </c>
      <c r="B115" s="77">
        <v>14.9472</v>
      </c>
      <c r="C115" s="77">
        <v>10.9339984157019</v>
      </c>
      <c r="D115" s="77">
        <v>20.591552</v>
      </c>
      <c r="E115" s="77">
        <v>10.5596694214876</v>
      </c>
      <c r="F115" s="77">
        <v>22.483786008230499</v>
      </c>
      <c r="G115" s="77">
        <v>10.5596694214876</v>
      </c>
      <c r="H115" s="77">
        <f t="shared" si="3"/>
        <v>-15.0528</v>
      </c>
      <c r="I115" s="77">
        <f t="shared" si="3"/>
        <v>-19.0660015842981</v>
      </c>
      <c r="J115" s="77">
        <f t="shared" si="3"/>
        <v>-2.4084479999999999</v>
      </c>
      <c r="K115" s="77">
        <f t="shared" si="3"/>
        <v>-12.4403305785124</v>
      </c>
      <c r="L115" s="77">
        <f t="shared" si="3"/>
        <v>-0.51621399176950078</v>
      </c>
      <c r="M115" s="77">
        <f t="shared" si="3"/>
        <v>-12.4403305785124</v>
      </c>
    </row>
    <row r="116" spans="1:13" x14ac:dyDescent="0.3">
      <c r="A116" s="76">
        <v>11.3</v>
      </c>
      <c r="B116" s="77">
        <v>14.677199999999999</v>
      </c>
      <c r="C116" s="77">
        <v>10.876092103503399</v>
      </c>
      <c r="D116" s="77">
        <v>20.548352000000001</v>
      </c>
      <c r="E116" s="77">
        <v>10.336528925619801</v>
      </c>
      <c r="F116" s="77">
        <v>22.474526748971201</v>
      </c>
      <c r="G116" s="77">
        <v>10.336528925619801</v>
      </c>
      <c r="H116" s="77">
        <f t="shared" si="3"/>
        <v>-15.322800000000001</v>
      </c>
      <c r="I116" s="77">
        <f t="shared" si="3"/>
        <v>-19.123907896496601</v>
      </c>
      <c r="J116" s="77">
        <f t="shared" si="3"/>
        <v>-2.4516479999999987</v>
      </c>
      <c r="K116" s="77">
        <f t="shared" si="3"/>
        <v>-12.663471074380199</v>
      </c>
      <c r="L116" s="77">
        <f t="shared" si="3"/>
        <v>-0.52547325102879938</v>
      </c>
      <c r="M116" s="77">
        <f t="shared" si="3"/>
        <v>-12.663471074380199</v>
      </c>
    </row>
    <row r="117" spans="1:13" x14ac:dyDescent="0.3">
      <c r="A117" s="76">
        <v>11.4</v>
      </c>
      <c r="B117" s="77">
        <v>14.4048</v>
      </c>
      <c r="C117" s="77">
        <v>10.818695985707601</v>
      </c>
      <c r="D117" s="77">
        <v>20.504767999999999</v>
      </c>
      <c r="E117" s="77">
        <v>10.111404958677699</v>
      </c>
      <c r="F117" s="77">
        <v>22.465185185185199</v>
      </c>
      <c r="G117" s="77">
        <v>10.111404958677699</v>
      </c>
      <c r="H117" s="77">
        <f t="shared" si="3"/>
        <v>-15.5952</v>
      </c>
      <c r="I117" s="77">
        <f t="shared" si="3"/>
        <v>-19.181304014292401</v>
      </c>
      <c r="J117" s="77">
        <f t="shared" si="3"/>
        <v>-2.4952320000000014</v>
      </c>
      <c r="K117" s="77">
        <f t="shared" si="3"/>
        <v>-12.888595041322301</v>
      </c>
      <c r="L117" s="77">
        <f t="shared" si="3"/>
        <v>-0.53481481481480131</v>
      </c>
      <c r="M117" s="77">
        <f t="shared" si="3"/>
        <v>-12.888595041322301</v>
      </c>
    </row>
    <row r="118" spans="1:13" x14ac:dyDescent="0.3">
      <c r="A118" s="76">
        <v>11.5</v>
      </c>
      <c r="B118" s="77">
        <v>14.13</v>
      </c>
      <c r="C118" s="77">
        <v>10.7618011504505</v>
      </c>
      <c r="D118" s="77">
        <v>20.460799999999999</v>
      </c>
      <c r="E118" s="77">
        <v>9.8842975206611499</v>
      </c>
      <c r="F118" s="77">
        <v>22.455761316872401</v>
      </c>
      <c r="G118" s="77">
        <v>9.8842975206611499</v>
      </c>
      <c r="H118" s="77">
        <f t="shared" si="3"/>
        <v>-15.87</v>
      </c>
      <c r="I118" s="77">
        <f t="shared" si="3"/>
        <v>-19.238198849549498</v>
      </c>
      <c r="J118" s="77">
        <f t="shared" si="3"/>
        <v>-2.539200000000001</v>
      </c>
      <c r="K118" s="77">
        <f t="shared" si="3"/>
        <v>-13.11570247933885</v>
      </c>
      <c r="L118" s="77">
        <f t="shared" si="3"/>
        <v>-0.54423868312759893</v>
      </c>
      <c r="M118" s="77">
        <f t="shared" si="3"/>
        <v>-13.11570247933885</v>
      </c>
    </row>
    <row r="119" spans="1:13" x14ac:dyDescent="0.3">
      <c r="A119" s="76">
        <v>11.600000000000001</v>
      </c>
      <c r="B119" s="77">
        <v>14.033130161596199</v>
      </c>
      <c r="C119" s="77">
        <v>10.7053989173509</v>
      </c>
      <c r="D119" s="77">
        <v>20.416447999999999</v>
      </c>
      <c r="E119" s="77">
        <v>9.6552066115702502</v>
      </c>
      <c r="F119" s="77">
        <v>22.4462551440329</v>
      </c>
      <c r="G119" s="77">
        <v>9.6552066115702502</v>
      </c>
      <c r="H119" s="77">
        <f t="shared" si="3"/>
        <v>-15.966869838403801</v>
      </c>
      <c r="I119" s="77">
        <f t="shared" si="3"/>
        <v>-19.294601082649102</v>
      </c>
      <c r="J119" s="77">
        <f t="shared" si="3"/>
        <v>-2.583552000000001</v>
      </c>
      <c r="K119" s="77">
        <f t="shared" si="3"/>
        <v>-13.34479338842975</v>
      </c>
      <c r="L119" s="77">
        <f t="shared" si="3"/>
        <v>-0.55374485596709988</v>
      </c>
      <c r="M119" s="77">
        <f t="shared" si="3"/>
        <v>-13.34479338842975</v>
      </c>
    </row>
    <row r="120" spans="1:13" x14ac:dyDescent="0.3">
      <c r="A120" s="76">
        <v>11.700000000000001</v>
      </c>
      <c r="B120" s="77">
        <v>13.9772120738076</v>
      </c>
      <c r="C120" s="77">
        <v>10.649480829562201</v>
      </c>
      <c r="D120" s="77">
        <v>20.371711999999999</v>
      </c>
      <c r="E120" s="77">
        <v>9.4241322314049292</v>
      </c>
      <c r="F120" s="77">
        <v>22.436666666666699</v>
      </c>
      <c r="G120" s="77">
        <v>9.4241322314049292</v>
      </c>
      <c r="H120" s="77">
        <f t="shared" si="3"/>
        <v>-16.0227879261924</v>
      </c>
      <c r="I120" s="77">
        <f t="shared" si="3"/>
        <v>-19.350519170437799</v>
      </c>
      <c r="J120" s="77">
        <f t="shared" si="3"/>
        <v>-2.6282880000000013</v>
      </c>
      <c r="K120" s="77">
        <f t="shared" si="3"/>
        <v>-13.575867768595071</v>
      </c>
      <c r="L120" s="77">
        <f t="shared" si="3"/>
        <v>-0.5633333333333006</v>
      </c>
      <c r="M120" s="77">
        <f t="shared" si="3"/>
        <v>-13.575867768595071</v>
      </c>
    </row>
    <row r="121" spans="1:13" x14ac:dyDescent="0.3">
      <c r="A121" s="76">
        <v>11.8</v>
      </c>
      <c r="B121" s="77">
        <v>13.9217698904081</v>
      </c>
      <c r="C121" s="77">
        <v>10.594038646162801</v>
      </c>
      <c r="D121" s="77">
        <v>20.326592000000002</v>
      </c>
      <c r="E121" s="77">
        <v>9.1910743801652792</v>
      </c>
      <c r="F121" s="77">
        <v>22.426995884773699</v>
      </c>
      <c r="G121" s="77">
        <v>9.1910743801652792</v>
      </c>
      <c r="H121" s="77">
        <f t="shared" si="3"/>
        <v>-16.0782301095919</v>
      </c>
      <c r="I121" s="77">
        <f t="shared" si="3"/>
        <v>-19.405961353837199</v>
      </c>
      <c r="J121" s="77">
        <f t="shared" si="3"/>
        <v>-2.6734079999999985</v>
      </c>
      <c r="K121" s="77">
        <f t="shared" si="3"/>
        <v>-13.808925619834721</v>
      </c>
      <c r="L121" s="77">
        <f t="shared" si="3"/>
        <v>-0.57300411522630057</v>
      </c>
      <c r="M121" s="77">
        <f t="shared" si="3"/>
        <v>-13.808925619834721</v>
      </c>
    </row>
    <row r="122" spans="1:13" x14ac:dyDescent="0.3">
      <c r="A122" s="76">
        <v>11.9</v>
      </c>
      <c r="B122" s="77">
        <v>13.866795579112001</v>
      </c>
      <c r="C122" s="77">
        <v>10.539064334866699</v>
      </c>
      <c r="D122" s="77">
        <v>20.281088</v>
      </c>
      <c r="E122" s="77">
        <v>8.9560330578512506</v>
      </c>
      <c r="F122" s="77">
        <v>22.4172427983539</v>
      </c>
      <c r="G122" s="77">
        <v>8.9560330578512506</v>
      </c>
      <c r="H122" s="77">
        <f t="shared" si="3"/>
        <v>-16.133204420887999</v>
      </c>
      <c r="I122" s="77">
        <f t="shared" si="3"/>
        <v>-19.460935665133299</v>
      </c>
      <c r="J122" s="77">
        <f t="shared" si="3"/>
        <v>-2.7189119999999996</v>
      </c>
      <c r="K122" s="77">
        <f t="shared" si="3"/>
        <v>-14.043966942148749</v>
      </c>
      <c r="L122" s="77">
        <f t="shared" si="3"/>
        <v>-0.58275720164609979</v>
      </c>
      <c r="M122" s="77">
        <f t="shared" si="3"/>
        <v>-14.043966942148749</v>
      </c>
    </row>
    <row r="123" spans="1:13" x14ac:dyDescent="0.3">
      <c r="A123" s="76">
        <v>12</v>
      </c>
      <c r="B123" s="77">
        <v>13.8122813092856</v>
      </c>
      <c r="C123" s="77">
        <v>10.484550065040301</v>
      </c>
      <c r="D123" s="77">
        <v>20.235199999999999</v>
      </c>
      <c r="E123" s="77">
        <v>8.7190082644628397</v>
      </c>
      <c r="F123" s="77">
        <v>22.407407407407401</v>
      </c>
      <c r="G123" s="77">
        <v>8.7190082644628397</v>
      </c>
      <c r="H123" s="77">
        <f t="shared" si="3"/>
        <v>-16.187718690714398</v>
      </c>
      <c r="I123" s="77">
        <f t="shared" si="3"/>
        <v>-19.515449934959697</v>
      </c>
      <c r="J123" s="77">
        <f t="shared" si="3"/>
        <v>-2.764800000000001</v>
      </c>
      <c r="K123" s="77">
        <f t="shared" si="3"/>
        <v>-14.28099173553716</v>
      </c>
      <c r="L123" s="77">
        <f t="shared" si="3"/>
        <v>-0.59259259259259878</v>
      </c>
      <c r="M123" s="77">
        <f t="shared" si="3"/>
        <v>-14.28099173553716</v>
      </c>
    </row>
    <row r="124" spans="1:13" x14ac:dyDescent="0.3">
      <c r="A124" s="76">
        <v>12.100000000000001</v>
      </c>
      <c r="B124" s="77">
        <v>13.7582194452532</v>
      </c>
      <c r="C124" s="77">
        <v>10.430488201007901</v>
      </c>
      <c r="D124" s="77">
        <v>20.188928000000001</v>
      </c>
      <c r="E124" s="77">
        <v>8.4799999999999702</v>
      </c>
      <c r="F124" s="77">
        <v>22.397489711934199</v>
      </c>
      <c r="G124" s="77">
        <v>8.4799999999999702</v>
      </c>
      <c r="H124" s="77">
        <f t="shared" si="3"/>
        <v>-16.2417805547468</v>
      </c>
      <c r="I124" s="77">
        <f t="shared" si="3"/>
        <v>-19.569511798992099</v>
      </c>
      <c r="J124" s="77">
        <f t="shared" si="3"/>
        <v>-2.8110719999999993</v>
      </c>
      <c r="K124" s="77">
        <f t="shared" si="3"/>
        <v>-14.52000000000003</v>
      </c>
      <c r="L124" s="77">
        <f t="shared" si="3"/>
        <v>-0.60251028806580109</v>
      </c>
      <c r="M124" s="77">
        <f t="shared" si="3"/>
        <v>-14.52000000000003</v>
      </c>
    </row>
    <row r="125" spans="1:13" x14ac:dyDescent="0.3">
      <c r="A125" s="76">
        <v>12.200000000000001</v>
      </c>
      <c r="B125" s="77">
        <v>13.704602539878801</v>
      </c>
      <c r="C125" s="77">
        <v>10.3768712956334</v>
      </c>
      <c r="D125" s="77">
        <v>20.142271999999998</v>
      </c>
      <c r="E125" s="77">
        <v>8.2390082644628109</v>
      </c>
      <c r="F125" s="77">
        <v>22.387489711934201</v>
      </c>
      <c r="G125" s="77">
        <v>8.2390082644628109</v>
      </c>
      <c r="H125" s="77">
        <f t="shared" si="3"/>
        <v>-16.295397460121201</v>
      </c>
      <c r="I125" s="77">
        <f t="shared" si="3"/>
        <v>-19.6231287043666</v>
      </c>
      <c r="J125" s="77">
        <f t="shared" si="3"/>
        <v>-2.8577280000000016</v>
      </c>
      <c r="K125" s="77">
        <f t="shared" si="3"/>
        <v>-14.760991735537189</v>
      </c>
      <c r="L125" s="77">
        <f t="shared" si="3"/>
        <v>-0.6125102880657991</v>
      </c>
      <c r="M125" s="77">
        <f t="shared" si="3"/>
        <v>-14.760991735537189</v>
      </c>
    </row>
    <row r="126" spans="1:13" x14ac:dyDescent="0.3">
      <c r="A126" s="76">
        <v>12.3</v>
      </c>
      <c r="B126" s="77">
        <v>13.651423328409001</v>
      </c>
      <c r="C126" s="77">
        <v>10.323692084163699</v>
      </c>
      <c r="D126" s="77">
        <v>20.095231999999999</v>
      </c>
      <c r="E126" s="77">
        <v>7.9960330578512497</v>
      </c>
      <c r="F126" s="77">
        <v>22.3774074074074</v>
      </c>
      <c r="G126" s="77">
        <v>7.9960330578512497</v>
      </c>
      <c r="H126" s="77">
        <f t="shared" si="3"/>
        <v>-16.348576671590997</v>
      </c>
      <c r="I126" s="77">
        <f t="shared" si="3"/>
        <v>-19.676307915836301</v>
      </c>
      <c r="J126" s="77">
        <f t="shared" si="3"/>
        <v>-2.9047680000000007</v>
      </c>
      <c r="K126" s="77">
        <f t="shared" si="3"/>
        <v>-15.00396694214875</v>
      </c>
      <c r="L126" s="77">
        <f t="shared" si="3"/>
        <v>-0.62259259259259991</v>
      </c>
      <c r="M126" s="77">
        <f t="shared" si="3"/>
        <v>-15.00396694214875</v>
      </c>
    </row>
    <row r="127" spans="1:13" x14ac:dyDescent="0.3">
      <c r="A127" s="76">
        <v>12.4</v>
      </c>
      <c r="B127" s="77">
        <v>13.5986747225665</v>
      </c>
      <c r="C127" s="77">
        <v>10.270943478321101</v>
      </c>
      <c r="D127" s="77">
        <v>20.047808</v>
      </c>
      <c r="E127" s="77">
        <v>7.7510743801653001</v>
      </c>
      <c r="F127" s="77">
        <v>22.3672427983539</v>
      </c>
      <c r="G127" s="77">
        <v>7.7510743801653001</v>
      </c>
      <c r="H127" s="77">
        <f t="shared" si="3"/>
        <v>-16.4013252774335</v>
      </c>
      <c r="I127" s="77">
        <f t="shared" si="3"/>
        <v>-19.729056521678899</v>
      </c>
      <c r="J127" s="77">
        <f t="shared" si="3"/>
        <v>-2.9521920000000001</v>
      </c>
      <c r="K127" s="77">
        <f t="shared" si="3"/>
        <v>-15.248925619834701</v>
      </c>
      <c r="L127" s="77">
        <f t="shared" si="3"/>
        <v>-0.6327572016461005</v>
      </c>
      <c r="M127" s="77">
        <f t="shared" si="3"/>
        <v>-15.248925619834701</v>
      </c>
    </row>
    <row r="128" spans="1:13" x14ac:dyDescent="0.3">
      <c r="A128" s="76">
        <v>12.5</v>
      </c>
      <c r="B128" s="77">
        <v>13.546349804879201</v>
      </c>
      <c r="C128" s="77">
        <v>10.2186185606338</v>
      </c>
      <c r="D128" s="77">
        <v>20</v>
      </c>
      <c r="E128" s="77">
        <v>7.5041322314049603</v>
      </c>
      <c r="F128" s="77">
        <v>22.356995884773699</v>
      </c>
      <c r="G128" s="77">
        <v>7.5041322314049603</v>
      </c>
      <c r="H128" s="77">
        <f t="shared" si="3"/>
        <v>-16.453650195120801</v>
      </c>
      <c r="I128" s="77">
        <f t="shared" si="3"/>
        <v>-19.7813814393662</v>
      </c>
      <c r="J128" s="77">
        <f t="shared" si="3"/>
        <v>-3</v>
      </c>
      <c r="K128" s="77">
        <f t="shared" si="3"/>
        <v>-15.495867768595041</v>
      </c>
      <c r="L128" s="77">
        <f t="shared" si="3"/>
        <v>-0.64300411522630085</v>
      </c>
      <c r="M128" s="77">
        <f t="shared" si="3"/>
        <v>-15.495867768595041</v>
      </c>
    </row>
    <row r="129" spans="1:13" x14ac:dyDescent="0.3">
      <c r="A129" s="76">
        <v>12.600000000000001</v>
      </c>
      <c r="B129" s="77">
        <v>13.494441823236601</v>
      </c>
      <c r="C129" s="77">
        <v>10.1667105789912</v>
      </c>
      <c r="D129" s="77">
        <v>19.951808</v>
      </c>
      <c r="E129" s="77">
        <v>7.25520661157028</v>
      </c>
      <c r="F129" s="77">
        <v>22.3466666666667</v>
      </c>
      <c r="G129" s="77">
        <v>7.25520661157028</v>
      </c>
      <c r="H129" s="77">
        <f t="shared" si="3"/>
        <v>-16.505558176763401</v>
      </c>
      <c r="I129" s="77">
        <f t="shared" si="3"/>
        <v>-19.8332894210088</v>
      </c>
      <c r="J129" s="77">
        <f t="shared" si="3"/>
        <v>-3.0481920000000002</v>
      </c>
      <c r="K129" s="77">
        <f t="shared" si="3"/>
        <v>-15.74479338842972</v>
      </c>
      <c r="L129" s="77">
        <f t="shared" si="3"/>
        <v>-0.65333333333330046</v>
      </c>
      <c r="M129" s="77">
        <f t="shared" si="3"/>
        <v>-15.74479338842972</v>
      </c>
    </row>
    <row r="130" spans="1:13" x14ac:dyDescent="0.3">
      <c r="A130" s="76">
        <v>12.700000000000001</v>
      </c>
      <c r="B130" s="77">
        <v>13.4429441856606</v>
      </c>
      <c r="C130" s="77">
        <v>10.115212941415299</v>
      </c>
      <c r="D130" s="77">
        <v>19.903231999999999</v>
      </c>
      <c r="E130" s="77">
        <v>7.06383446303402</v>
      </c>
      <c r="F130" s="77">
        <v>22.336255144032901</v>
      </c>
      <c r="G130" s="77">
        <v>7.06383446303402</v>
      </c>
      <c r="H130" s="77">
        <f t="shared" si="3"/>
        <v>-16.5570558143394</v>
      </c>
      <c r="I130" s="77">
        <f t="shared" si="3"/>
        <v>-19.884787058584699</v>
      </c>
      <c r="J130" s="77">
        <f t="shared" si="3"/>
        <v>-3.0967680000000009</v>
      </c>
      <c r="K130" s="77">
        <f t="shared" si="3"/>
        <v>-15.93616553696598</v>
      </c>
      <c r="L130" s="77">
        <f t="shared" si="3"/>
        <v>-0.66374485596709931</v>
      </c>
      <c r="M130" s="77">
        <f t="shared" si="3"/>
        <v>-15.93616553696598</v>
      </c>
    </row>
    <row r="131" spans="1:13" x14ac:dyDescent="0.3">
      <c r="A131" s="76">
        <v>12.8</v>
      </c>
      <c r="B131" s="77">
        <v>13.391850455282</v>
      </c>
      <c r="C131" s="77">
        <v>10.0641192110366</v>
      </c>
      <c r="D131" s="77">
        <v>19.854272000000002</v>
      </c>
      <c r="E131" s="77">
        <v>7.0127407326553497</v>
      </c>
      <c r="F131" s="77">
        <v>22.325761316872399</v>
      </c>
      <c r="G131" s="77">
        <v>7.0127407326553497</v>
      </c>
      <c r="H131" s="77">
        <f t="shared" si="3"/>
        <v>-16.608149544718</v>
      </c>
      <c r="I131" s="77">
        <f t="shared" si="3"/>
        <v>-19.935880788963402</v>
      </c>
      <c r="J131" s="77">
        <f t="shared" si="3"/>
        <v>-3.1457279999999983</v>
      </c>
      <c r="K131" s="77">
        <f t="shared" si="3"/>
        <v>-15.987259267344651</v>
      </c>
      <c r="L131" s="77">
        <f t="shared" si="3"/>
        <v>-0.67423868312760149</v>
      </c>
      <c r="M131" s="77">
        <f t="shared" si="3"/>
        <v>-15.987259267344651</v>
      </c>
    </row>
    <row r="132" spans="1:13" x14ac:dyDescent="0.3">
      <c r="A132" s="76">
        <v>12.9</v>
      </c>
      <c r="B132" s="77">
        <v>13.341154345511301</v>
      </c>
      <c r="C132" s="77">
        <v>10.0134231012659</v>
      </c>
      <c r="D132" s="77">
        <v>19.804928</v>
      </c>
      <c r="E132" s="77">
        <v>6.9620446228846404</v>
      </c>
      <c r="F132" s="77">
        <v>22.3151851851852</v>
      </c>
      <c r="G132" s="77">
        <v>6.9620446228846404</v>
      </c>
      <c r="H132" s="77">
        <f t="shared" si="3"/>
        <v>-16.658845654488701</v>
      </c>
      <c r="I132" s="77">
        <f t="shared" si="3"/>
        <v>-19.9865768987341</v>
      </c>
      <c r="J132" s="77">
        <f t="shared" si="3"/>
        <v>-3.1950719999999997</v>
      </c>
      <c r="K132" s="77">
        <f t="shared" si="3"/>
        <v>-16.03795537711536</v>
      </c>
      <c r="L132" s="77">
        <f t="shared" si="3"/>
        <v>-0.68481481481479989</v>
      </c>
      <c r="M132" s="77">
        <f t="shared" si="3"/>
        <v>-16.03795537711536</v>
      </c>
    </row>
    <row r="133" spans="1:13" x14ac:dyDescent="0.3">
      <c r="A133" s="76">
        <v>13</v>
      </c>
      <c r="B133" s="77">
        <v>13.290849715397499</v>
      </c>
      <c r="C133" s="77">
        <v>9.9631184711521108</v>
      </c>
      <c r="D133" s="77">
        <v>19.755199999999999</v>
      </c>
      <c r="E133" s="77">
        <v>6.9117399927708298</v>
      </c>
      <c r="F133" s="77">
        <v>22.304526748971199</v>
      </c>
      <c r="G133" s="77">
        <v>6.9117399927708298</v>
      </c>
      <c r="H133" s="77">
        <f t="shared" si="3"/>
        <v>-16.709150284602501</v>
      </c>
      <c r="I133" s="77">
        <f t="shared" si="3"/>
        <v>-20.036881528847889</v>
      </c>
      <c r="J133" s="77">
        <f t="shared" si="3"/>
        <v>-3.2448000000000015</v>
      </c>
      <c r="K133" s="77">
        <f t="shared" si="3"/>
        <v>-16.08826000722917</v>
      </c>
      <c r="L133" s="77">
        <f t="shared" si="3"/>
        <v>-0.69547325102880109</v>
      </c>
      <c r="M133" s="77">
        <f t="shared" si="3"/>
        <v>-16.08826000722917</v>
      </c>
    </row>
    <row r="134" spans="1:13" x14ac:dyDescent="0.3">
      <c r="A134" s="76">
        <v>13.100000000000001</v>
      </c>
      <c r="B134" s="77">
        <v>13.240930565163501</v>
      </c>
      <c r="C134" s="77">
        <v>9.9131993209181903</v>
      </c>
      <c r="D134" s="77">
        <v>19.705088</v>
      </c>
      <c r="E134" s="77">
        <v>6.8618208425369103</v>
      </c>
      <c r="F134" s="77">
        <v>22.293786008230501</v>
      </c>
      <c r="G134" s="77">
        <v>6.8618208425369103</v>
      </c>
      <c r="H134" s="77">
        <f t="shared" si="3"/>
        <v>-16.759069434836498</v>
      </c>
      <c r="I134" s="77">
        <f t="shared" si="3"/>
        <v>-20.086800679081811</v>
      </c>
      <c r="J134" s="77">
        <f t="shared" si="3"/>
        <v>-3.2949120000000001</v>
      </c>
      <c r="K134" s="77">
        <f t="shared" si="3"/>
        <v>-16.138179157463089</v>
      </c>
      <c r="L134" s="77">
        <f t="shared" si="3"/>
        <v>-0.70621399176949851</v>
      </c>
      <c r="M134" s="77">
        <f t="shared" si="3"/>
        <v>-16.138179157463089</v>
      </c>
    </row>
    <row r="135" spans="1:13" x14ac:dyDescent="0.3">
      <c r="A135" s="76">
        <v>13.200000000000001</v>
      </c>
      <c r="B135" s="77">
        <v>13.1913910319123</v>
      </c>
      <c r="C135" s="77">
        <v>9.8636597876669097</v>
      </c>
      <c r="D135" s="77">
        <v>19.654592000000001</v>
      </c>
      <c r="E135" s="77">
        <v>6.8122813092856296</v>
      </c>
      <c r="F135" s="77">
        <v>22.282962962963001</v>
      </c>
      <c r="G135" s="77">
        <v>6.8122813092856296</v>
      </c>
      <c r="H135" s="77">
        <f t="shared" si="3"/>
        <v>-16.8086089680877</v>
      </c>
      <c r="I135" s="77">
        <f t="shared" si="3"/>
        <v>-20.136340212333089</v>
      </c>
      <c r="J135" s="77">
        <f t="shared" si="3"/>
        <v>-3.345407999999999</v>
      </c>
      <c r="K135" s="77">
        <f t="shared" si="3"/>
        <v>-16.18771869071437</v>
      </c>
      <c r="L135" s="77">
        <f t="shared" si="3"/>
        <v>-0.71703703703699873</v>
      </c>
      <c r="M135" s="77">
        <f t="shared" si="3"/>
        <v>-16.18771869071437</v>
      </c>
    </row>
    <row r="136" spans="1:13" x14ac:dyDescent="0.3">
      <c r="A136" s="76">
        <v>13.3</v>
      </c>
      <c r="B136" s="77">
        <v>13.142225385493701</v>
      </c>
      <c r="C136" s="77">
        <v>9.8144941412483693</v>
      </c>
      <c r="D136" s="77">
        <v>19.603712000000002</v>
      </c>
      <c r="E136" s="77">
        <v>6.7631156628670901</v>
      </c>
      <c r="F136" s="77">
        <v>22.272057613168698</v>
      </c>
      <c r="G136" s="77">
        <v>6.7631156628670901</v>
      </c>
      <c r="H136" s="77">
        <f t="shared" si="3"/>
        <v>-16.857774614506297</v>
      </c>
      <c r="I136" s="77">
        <f t="shared" si="3"/>
        <v>-20.185505858751633</v>
      </c>
      <c r="J136" s="77">
        <f t="shared" si="3"/>
        <v>-3.3962879999999984</v>
      </c>
      <c r="K136" s="77">
        <f t="shared" si="3"/>
        <v>-16.23688433713291</v>
      </c>
      <c r="L136" s="77">
        <f t="shared" si="3"/>
        <v>-0.72794238683130175</v>
      </c>
      <c r="M136" s="77">
        <f t="shared" si="3"/>
        <v>-16.23688433713291</v>
      </c>
    </row>
    <row r="137" spans="1:13" x14ac:dyDescent="0.3">
      <c r="A137" s="76">
        <v>13.4</v>
      </c>
      <c r="B137" s="77">
        <v>13.093428024527899</v>
      </c>
      <c r="C137" s="77">
        <v>9.7656967802825392</v>
      </c>
      <c r="D137" s="77">
        <v>19.552447999999998</v>
      </c>
      <c r="E137" s="77">
        <v>6.71431830190126</v>
      </c>
      <c r="F137" s="77">
        <v>22.261069958847699</v>
      </c>
      <c r="G137" s="77">
        <v>6.71431830190126</v>
      </c>
      <c r="H137" s="77">
        <f t="shared" si="3"/>
        <v>-16.906571975472101</v>
      </c>
      <c r="I137" s="77">
        <f t="shared" si="3"/>
        <v>-20.234303219717461</v>
      </c>
      <c r="J137" s="77">
        <f t="shared" si="3"/>
        <v>-3.4475520000000017</v>
      </c>
      <c r="K137" s="77">
        <f t="shared" si="3"/>
        <v>-16.285681698098742</v>
      </c>
      <c r="L137" s="77">
        <f t="shared" si="3"/>
        <v>-0.73893004115230099</v>
      </c>
      <c r="M137" s="77">
        <f t="shared" si="3"/>
        <v>-16.285681698098742</v>
      </c>
    </row>
    <row r="138" spans="1:13" x14ac:dyDescent="0.3">
      <c r="A138" s="76">
        <v>13.5</v>
      </c>
      <c r="B138" s="77">
        <v>13.0449934725749</v>
      </c>
      <c r="C138" s="77">
        <v>9.7172622283295595</v>
      </c>
      <c r="D138" s="77">
        <v>19.500800000000002</v>
      </c>
      <c r="E138" s="77">
        <v>6.6658837499482804</v>
      </c>
      <c r="F138" s="77">
        <v>22.25</v>
      </c>
      <c r="G138" s="77">
        <v>6.6658837499482804</v>
      </c>
      <c r="H138" s="77">
        <f t="shared" si="3"/>
        <v>-16.955006527425098</v>
      </c>
      <c r="I138" s="77">
        <f t="shared" si="3"/>
        <v>-20.28273777167044</v>
      </c>
      <c r="J138" s="77">
        <f t="shared" si="3"/>
        <v>-3.4991999999999983</v>
      </c>
      <c r="K138" s="77">
        <f t="shared" si="3"/>
        <v>-16.334116250051721</v>
      </c>
      <c r="L138" s="77">
        <f t="shared" si="3"/>
        <v>-0.75</v>
      </c>
      <c r="M138" s="77">
        <f t="shared" si="3"/>
        <v>-16.334116250051721</v>
      </c>
    </row>
    <row r="139" spans="1:13" x14ac:dyDescent="0.3">
      <c r="A139" s="76">
        <v>13.600000000000001</v>
      </c>
      <c r="B139" s="77">
        <v>12.9969163744467</v>
      </c>
      <c r="C139" s="77">
        <v>9.6691851302014005</v>
      </c>
      <c r="D139" s="77">
        <v>19.448768000000001</v>
      </c>
      <c r="E139" s="77">
        <v>6.6178066518201204</v>
      </c>
      <c r="F139" s="77">
        <v>22.238847736625502</v>
      </c>
      <c r="G139" s="77">
        <v>6.6178066518201204</v>
      </c>
      <c r="H139" s="77">
        <f t="shared" si="3"/>
        <v>-17.003083625553302</v>
      </c>
      <c r="I139" s="77">
        <f t="shared" si="3"/>
        <v>-20.330814869798601</v>
      </c>
      <c r="J139" s="77">
        <f t="shared" si="3"/>
        <v>-3.5512319999999988</v>
      </c>
      <c r="K139" s="77">
        <f t="shared" si="3"/>
        <v>-16.382193348179879</v>
      </c>
      <c r="L139" s="77">
        <f t="shared" si="3"/>
        <v>-0.76115226337449826</v>
      </c>
      <c r="M139" s="77">
        <f t="shared" si="3"/>
        <v>-16.382193348179879</v>
      </c>
    </row>
    <row r="140" spans="1:13" x14ac:dyDescent="0.3">
      <c r="A140" s="76">
        <v>13.700000000000001</v>
      </c>
      <c r="B140" s="77">
        <v>12.949191492653901</v>
      </c>
      <c r="C140" s="77">
        <v>9.6214602484085496</v>
      </c>
      <c r="D140" s="77">
        <v>19.396352</v>
      </c>
      <c r="E140" s="77">
        <v>6.5700817700272696</v>
      </c>
      <c r="F140" s="77">
        <v>22.2276131687243</v>
      </c>
      <c r="G140" s="77">
        <v>6.5700817700272696</v>
      </c>
      <c r="H140" s="77">
        <f t="shared" si="3"/>
        <v>-17.050808507346098</v>
      </c>
      <c r="I140" s="77">
        <f t="shared" si="3"/>
        <v>-20.37853975159145</v>
      </c>
      <c r="J140" s="77">
        <f t="shared" si="3"/>
        <v>-3.6036479999999997</v>
      </c>
      <c r="K140" s="77">
        <f t="shared" si="3"/>
        <v>-16.429918229972731</v>
      </c>
      <c r="L140" s="77">
        <f t="shared" si="3"/>
        <v>-0.77238683127569985</v>
      </c>
      <c r="M140" s="77">
        <f t="shared" si="3"/>
        <v>-16.429918229972731</v>
      </c>
    </row>
    <row r="141" spans="1:13" x14ac:dyDescent="0.3">
      <c r="A141" s="76">
        <v>13.8</v>
      </c>
      <c r="B141" s="77">
        <v>12.9018137039815</v>
      </c>
      <c r="C141" s="77">
        <v>9.5740824597361094</v>
      </c>
      <c r="D141" s="77">
        <v>19.343551999999999</v>
      </c>
      <c r="E141" s="77">
        <v>6.5227039813548302</v>
      </c>
      <c r="F141" s="77">
        <v>22.216296296296299</v>
      </c>
      <c r="G141" s="77">
        <v>6.5227039813548302</v>
      </c>
      <c r="H141" s="77">
        <f t="shared" si="3"/>
        <v>-17.0981862960185</v>
      </c>
      <c r="I141" s="77">
        <f t="shared" si="3"/>
        <v>-20.425917540263889</v>
      </c>
      <c r="J141" s="77">
        <f t="shared" si="3"/>
        <v>-3.656448000000001</v>
      </c>
      <c r="K141" s="77">
        <f t="shared" si="3"/>
        <v>-16.47729601864517</v>
      </c>
      <c r="L141" s="77">
        <f t="shared" si="3"/>
        <v>-0.78370370370370068</v>
      </c>
      <c r="M141" s="77">
        <f t="shared" si="3"/>
        <v>-16.47729601864517</v>
      </c>
    </row>
    <row r="142" spans="1:13" x14ac:dyDescent="0.3">
      <c r="A142" s="76">
        <v>13.9</v>
      </c>
      <c r="B142" s="77">
        <v>12.8547779961886</v>
      </c>
      <c r="C142" s="77">
        <v>9.5270467519432298</v>
      </c>
      <c r="D142" s="77">
        <v>19.290368000000001</v>
      </c>
      <c r="E142" s="77">
        <v>6.4756682735619497</v>
      </c>
      <c r="F142" s="77">
        <v>22.204897119341599</v>
      </c>
      <c r="G142" s="77">
        <v>6.4756682735619497</v>
      </c>
      <c r="H142" s="77">
        <f t="shared" si="3"/>
        <v>-17.145222003811398</v>
      </c>
      <c r="I142" s="77">
        <f t="shared" si="3"/>
        <v>-20.472953248056768</v>
      </c>
      <c r="J142" s="77">
        <f t="shared" si="3"/>
        <v>-3.7096319999999992</v>
      </c>
      <c r="K142" s="77">
        <f t="shared" si="3"/>
        <v>-16.524331726438049</v>
      </c>
      <c r="L142" s="77">
        <f t="shared" si="3"/>
        <v>-0.79510288065840129</v>
      </c>
      <c r="M142" s="77">
        <f t="shared" si="3"/>
        <v>-16.524331726438049</v>
      </c>
    </row>
    <row r="143" spans="1:13" x14ac:dyDescent="0.3">
      <c r="A143" s="76">
        <v>14</v>
      </c>
      <c r="B143" s="77">
        <v>12.808079464826401</v>
      </c>
      <c r="C143" s="77">
        <v>9.4803482205810798</v>
      </c>
      <c r="D143" s="77">
        <v>19.236799999999999</v>
      </c>
      <c r="E143" s="77">
        <v>6.4289697421998104</v>
      </c>
      <c r="F143" s="77">
        <v>22.193415637860099</v>
      </c>
      <c r="G143" s="77">
        <v>6.4289697421998104</v>
      </c>
      <c r="H143" s="77">
        <f t="shared" si="3"/>
        <v>-17.191920535173601</v>
      </c>
      <c r="I143" s="77">
        <f t="shared" si="3"/>
        <v>-20.519651779418922</v>
      </c>
      <c r="J143" s="77">
        <f t="shared" si="3"/>
        <v>-3.7632000000000012</v>
      </c>
      <c r="K143" s="77">
        <f t="shared" si="3"/>
        <v>-16.571030257800189</v>
      </c>
      <c r="L143" s="77">
        <f t="shared" si="3"/>
        <v>-0.80658436213990115</v>
      </c>
      <c r="M143" s="77">
        <f t="shared" si="3"/>
        <v>-16.571030257800189</v>
      </c>
    </row>
    <row r="144" spans="1:13" x14ac:dyDescent="0.3">
      <c r="A144" s="76">
        <v>14.100000000000001</v>
      </c>
      <c r="B144" s="77">
        <v>12.7617133101693</v>
      </c>
      <c r="C144" s="77">
        <v>9.4339820659239493</v>
      </c>
      <c r="D144" s="77">
        <v>19.182848</v>
      </c>
      <c r="E144" s="77">
        <v>6.3826035875426701</v>
      </c>
      <c r="F144" s="77">
        <v>22.181851851851899</v>
      </c>
      <c r="G144" s="77">
        <v>6.3826035875426701</v>
      </c>
      <c r="H144" s="77">
        <f t="shared" si="3"/>
        <v>-17.238286689830701</v>
      </c>
      <c r="I144" s="77">
        <f t="shared" si="3"/>
        <v>-20.566017934076051</v>
      </c>
      <c r="J144" s="77">
        <f t="shared" si="3"/>
        <v>-3.8171520000000001</v>
      </c>
      <c r="K144" s="77">
        <f t="shared" si="3"/>
        <v>-16.617396412457332</v>
      </c>
      <c r="L144" s="77">
        <f t="shared" si="3"/>
        <v>-0.81814814814810077</v>
      </c>
      <c r="M144" s="77">
        <f t="shared" si="3"/>
        <v>-16.617396412457332</v>
      </c>
    </row>
    <row r="145" spans="1:13" x14ac:dyDescent="0.3">
      <c r="A145" s="76">
        <v>14.200000000000001</v>
      </c>
      <c r="B145" s="77">
        <v>12.7156748342542</v>
      </c>
      <c r="C145" s="77">
        <v>9.3879435900088009</v>
      </c>
      <c r="D145" s="77">
        <v>19.128512000000001</v>
      </c>
      <c r="E145" s="77">
        <v>6.3365651116275297</v>
      </c>
      <c r="F145" s="77">
        <v>22.1702057613169</v>
      </c>
      <c r="G145" s="77">
        <v>6.3365651116275297</v>
      </c>
      <c r="H145" s="77">
        <f t="shared" si="3"/>
        <v>-17.284325165745798</v>
      </c>
      <c r="I145" s="77">
        <f t="shared" si="3"/>
        <v>-20.612056409991197</v>
      </c>
      <c r="J145" s="77">
        <f t="shared" si="3"/>
        <v>-3.8714879999999994</v>
      </c>
      <c r="K145" s="77">
        <f t="shared" si="3"/>
        <v>-16.663434888372471</v>
      </c>
      <c r="L145" s="77">
        <f t="shared" si="3"/>
        <v>-0.82979423868309965</v>
      </c>
      <c r="M145" s="77">
        <f t="shared" si="3"/>
        <v>-16.663434888372471</v>
      </c>
    </row>
    <row r="146" spans="1:13" x14ac:dyDescent="0.3">
      <c r="A146" s="76">
        <v>14.3</v>
      </c>
      <c r="B146" s="77">
        <v>12.669959438024099</v>
      </c>
      <c r="C146" s="77">
        <v>9.3422281937787197</v>
      </c>
      <c r="D146" s="77">
        <v>19.073792000000001</v>
      </c>
      <c r="E146" s="77">
        <v>6.2908497153974396</v>
      </c>
      <c r="F146" s="77">
        <v>22.158477366255099</v>
      </c>
      <c r="G146" s="77">
        <v>6.2908497153974396</v>
      </c>
      <c r="H146" s="77">
        <f t="shared" si="3"/>
        <v>-17.330040561975899</v>
      </c>
      <c r="I146" s="77">
        <f t="shared" si="3"/>
        <v>-20.65777180622128</v>
      </c>
      <c r="J146" s="77">
        <f t="shared" si="3"/>
        <v>-3.926207999999999</v>
      </c>
      <c r="K146" s="77">
        <f t="shared" si="3"/>
        <v>-16.709150284602561</v>
      </c>
      <c r="L146" s="77">
        <f t="shared" si="3"/>
        <v>-0.84152263374490133</v>
      </c>
      <c r="M146" s="77">
        <f t="shared" si="3"/>
        <v>-16.709150284602561</v>
      </c>
    </row>
    <row r="147" spans="1:13" x14ac:dyDescent="0.3">
      <c r="A147" s="76">
        <v>14.4</v>
      </c>
      <c r="B147" s="77">
        <v>12.6245626185713</v>
      </c>
      <c r="C147" s="77">
        <v>9.2968313743259099</v>
      </c>
      <c r="D147" s="77">
        <v>19.018688000000001</v>
      </c>
      <c r="E147" s="77">
        <v>6.2454528959446298</v>
      </c>
      <c r="F147" s="77">
        <v>22.1466666666667</v>
      </c>
      <c r="G147" s="77">
        <v>6.2454528959446298</v>
      </c>
      <c r="H147" s="77">
        <f t="shared" si="3"/>
        <v>-17.3754373814287</v>
      </c>
      <c r="I147" s="77">
        <f t="shared" si="3"/>
        <v>-20.703168625674088</v>
      </c>
      <c r="J147" s="77">
        <f t="shared" si="3"/>
        <v>-3.9813119999999991</v>
      </c>
      <c r="K147" s="77">
        <f t="shared" si="3"/>
        <v>-16.754547104055369</v>
      </c>
      <c r="L147" s="77">
        <f t="shared" si="3"/>
        <v>-0.85333333333329975</v>
      </c>
      <c r="M147" s="77">
        <f t="shared" si="3"/>
        <v>-16.754547104055369</v>
      </c>
    </row>
    <row r="148" spans="1:13" x14ac:dyDescent="0.3">
      <c r="A148" s="76">
        <v>14.5</v>
      </c>
      <c r="B148" s="77">
        <v>12.5794799664754</v>
      </c>
      <c r="C148" s="77">
        <v>9.2517487222300296</v>
      </c>
      <c r="D148" s="77">
        <v>18.963200000000001</v>
      </c>
      <c r="E148" s="77">
        <v>6.2003702438487496</v>
      </c>
      <c r="F148" s="77">
        <v>22.1347736625514</v>
      </c>
      <c r="G148" s="77">
        <v>6.2003702438487496</v>
      </c>
      <c r="H148" s="77">
        <f t="shared" si="3"/>
        <v>-17.4205200335246</v>
      </c>
      <c r="I148" s="77">
        <f t="shared" si="3"/>
        <v>-20.74825127776997</v>
      </c>
      <c r="J148" s="77">
        <f t="shared" si="3"/>
        <v>-4.0367999999999995</v>
      </c>
      <c r="K148" s="77">
        <f t="shared" si="3"/>
        <v>-16.799629756151251</v>
      </c>
      <c r="L148" s="77">
        <f t="shared" si="3"/>
        <v>-0.86522633744860045</v>
      </c>
      <c r="M148" s="77">
        <f t="shared" si="3"/>
        <v>-16.799629756151251</v>
      </c>
    </row>
    <row r="149" spans="1:13" x14ac:dyDescent="0.3">
      <c r="A149" s="76">
        <v>14.600000000000001</v>
      </c>
      <c r="B149" s="77">
        <v>12.534707163233399</v>
      </c>
      <c r="C149" s="77">
        <v>9.2069759189880997</v>
      </c>
      <c r="D149" s="77">
        <v>18.907328</v>
      </c>
      <c r="E149" s="77">
        <v>6.1555974406068197</v>
      </c>
      <c r="F149" s="77">
        <v>22.122798353909499</v>
      </c>
      <c r="G149" s="77">
        <v>6.1555974406068197</v>
      </c>
      <c r="H149" s="77">
        <f t="shared" si="3"/>
        <v>-17.465292836766601</v>
      </c>
      <c r="I149" s="77">
        <f t="shared" si="3"/>
        <v>-20.7930240810119</v>
      </c>
      <c r="J149" s="77">
        <f t="shared" si="3"/>
        <v>-4.0926720000000003</v>
      </c>
      <c r="K149" s="77">
        <f t="shared" si="3"/>
        <v>-16.844402559393181</v>
      </c>
      <c r="L149" s="77">
        <f t="shared" si="3"/>
        <v>-0.87720164609050144</v>
      </c>
      <c r="M149" s="77">
        <f t="shared" si="3"/>
        <v>-16.844402559393181</v>
      </c>
    </row>
    <row r="150" spans="1:13" x14ac:dyDescent="0.3">
      <c r="A150" s="76">
        <v>14.700000000000001</v>
      </c>
      <c r="B150" s="77">
        <v>12.490239978777399</v>
      </c>
      <c r="C150" s="77">
        <v>9.16250873453202</v>
      </c>
      <c r="D150" s="77">
        <v>18.851071999999998</v>
      </c>
      <c r="E150" s="77">
        <v>6.1111302561507399</v>
      </c>
      <c r="F150" s="77">
        <v>22.110740740740699</v>
      </c>
      <c r="G150" s="77">
        <v>6.1111302561507399</v>
      </c>
      <c r="H150" s="77">
        <f t="shared" si="3"/>
        <v>-17.509760021222601</v>
      </c>
      <c r="I150" s="77">
        <f t="shared" si="3"/>
        <v>-20.837491265467982</v>
      </c>
      <c r="J150" s="77">
        <f t="shared" si="3"/>
        <v>-4.1489280000000015</v>
      </c>
      <c r="K150" s="77">
        <f t="shared" si="3"/>
        <v>-16.888869743849259</v>
      </c>
      <c r="L150" s="77">
        <f t="shared" si="3"/>
        <v>-0.88925925925930116</v>
      </c>
      <c r="M150" s="77">
        <f t="shared" si="3"/>
        <v>-16.888869743849259</v>
      </c>
    </row>
    <row r="151" spans="1:13" x14ac:dyDescent="0.3">
      <c r="A151" s="76">
        <v>14.8</v>
      </c>
      <c r="B151" s="77">
        <v>12.4460742690756</v>
      </c>
      <c r="C151" s="77">
        <v>9.1183430248302901</v>
      </c>
      <c r="D151" s="77">
        <v>18.794432</v>
      </c>
      <c r="E151" s="77">
        <v>6.0669645464490101</v>
      </c>
      <c r="F151" s="77">
        <v>22.098600823045299</v>
      </c>
      <c r="G151" s="77">
        <v>6.0669645464490101</v>
      </c>
      <c r="H151" s="77">
        <f t="shared" si="3"/>
        <v>-17.553925730924398</v>
      </c>
      <c r="I151" s="77">
        <f t="shared" si="3"/>
        <v>-20.881656975169712</v>
      </c>
      <c r="J151" s="77">
        <f t="shared" si="3"/>
        <v>-4.2055679999999995</v>
      </c>
      <c r="K151" s="77">
        <f t="shared" si="3"/>
        <v>-16.933035453550989</v>
      </c>
      <c r="L151" s="77">
        <f t="shared" si="3"/>
        <v>-0.90139917695470118</v>
      </c>
      <c r="M151" s="77">
        <f t="shared" si="3"/>
        <v>-16.933035453550989</v>
      </c>
    </row>
    <row r="152" spans="1:13" x14ac:dyDescent="0.3">
      <c r="A152" s="76">
        <v>14.9</v>
      </c>
      <c r="B152" s="77">
        <v>12.402205973815899</v>
      </c>
      <c r="C152" s="77">
        <v>9.0744747295705395</v>
      </c>
      <c r="D152" s="77">
        <v>18.737407999999999</v>
      </c>
      <c r="E152" s="77">
        <v>6.0230962511892603</v>
      </c>
      <c r="F152" s="77">
        <v>22.086378600823</v>
      </c>
      <c r="G152" s="77">
        <v>6.0230962511892603</v>
      </c>
      <c r="H152" s="77">
        <f t="shared" si="3"/>
        <v>-17.597794026184101</v>
      </c>
      <c r="I152" s="77">
        <f t="shared" si="3"/>
        <v>-20.925525270429461</v>
      </c>
      <c r="J152" s="77">
        <f t="shared" si="3"/>
        <v>-4.2625920000000015</v>
      </c>
      <c r="K152" s="77">
        <f t="shared" ref="K152:M215" si="4">E152-E$3</f>
        <v>-16.976903748810741</v>
      </c>
      <c r="L152" s="77">
        <f t="shared" si="4"/>
        <v>-0.91362139917699992</v>
      </c>
      <c r="M152" s="77">
        <f t="shared" si="4"/>
        <v>-16.976903748810741</v>
      </c>
    </row>
    <row r="153" spans="1:13" x14ac:dyDescent="0.3">
      <c r="A153" s="76">
        <v>15</v>
      </c>
      <c r="B153" s="77">
        <v>12.358631114164799</v>
      </c>
      <c r="C153" s="77">
        <v>9.0308998699194394</v>
      </c>
      <c r="D153" s="77">
        <v>18.68</v>
      </c>
      <c r="E153" s="77">
        <v>5.9795213915381602</v>
      </c>
      <c r="F153" s="77">
        <v>22.074074074074101</v>
      </c>
      <c r="G153" s="77">
        <v>5.9795213915381602</v>
      </c>
      <c r="H153" s="77">
        <f t="shared" ref="H153:M216" si="5">B153-B$3</f>
        <v>-17.641368885835199</v>
      </c>
      <c r="I153" s="77">
        <f t="shared" si="5"/>
        <v>-20.969100130080562</v>
      </c>
      <c r="J153" s="77">
        <f t="shared" si="5"/>
        <v>-4.32</v>
      </c>
      <c r="K153" s="77">
        <f t="shared" si="4"/>
        <v>-17.02047860846184</v>
      </c>
      <c r="L153" s="77">
        <f t="shared" si="4"/>
        <v>-0.92592592592589895</v>
      </c>
      <c r="M153" s="77">
        <f t="shared" si="4"/>
        <v>-17.02047860846184</v>
      </c>
    </row>
    <row r="154" spans="1:13" x14ac:dyDescent="0.3">
      <c r="A154" s="76">
        <v>15.100000000000001</v>
      </c>
      <c r="B154" s="77">
        <v>12.3153457906025</v>
      </c>
      <c r="C154" s="77">
        <v>8.9876145463571202</v>
      </c>
      <c r="D154" s="77">
        <v>18.622208000000001</v>
      </c>
      <c r="E154" s="77">
        <v>5.9362360679758401</v>
      </c>
      <c r="F154" s="77">
        <v>22.061687242798399</v>
      </c>
      <c r="G154" s="77">
        <v>5.9362360679758401</v>
      </c>
      <c r="H154" s="77">
        <f t="shared" si="5"/>
        <v>-17.6846542093975</v>
      </c>
      <c r="I154" s="77">
        <f t="shared" si="5"/>
        <v>-21.012385453642878</v>
      </c>
      <c r="J154" s="77">
        <f t="shared" si="5"/>
        <v>-4.3777919999999995</v>
      </c>
      <c r="K154" s="77">
        <f t="shared" si="4"/>
        <v>-17.063763932024159</v>
      </c>
      <c r="L154" s="77">
        <f t="shared" si="4"/>
        <v>-0.93831275720160079</v>
      </c>
      <c r="M154" s="77">
        <f t="shared" si="4"/>
        <v>-17.063763932024159</v>
      </c>
    </row>
    <row r="155" spans="1:13" x14ac:dyDescent="0.3">
      <c r="A155" s="76">
        <v>15.200000000000001</v>
      </c>
      <c r="B155" s="77">
        <v>12.2723461808284</v>
      </c>
      <c r="C155" s="77">
        <v>8.9446149365830596</v>
      </c>
      <c r="D155" s="77">
        <v>18.564032000000001</v>
      </c>
      <c r="E155" s="77">
        <v>5.8932364582017804</v>
      </c>
      <c r="F155" s="77">
        <v>22.049218106995902</v>
      </c>
      <c r="G155" s="77">
        <v>5.8932364582017804</v>
      </c>
      <c r="H155" s="77">
        <f t="shared" si="5"/>
        <v>-17.7276538191716</v>
      </c>
      <c r="I155" s="77">
        <f t="shared" si="5"/>
        <v>-21.055385063416942</v>
      </c>
      <c r="J155" s="77">
        <f t="shared" si="5"/>
        <v>-4.435967999999999</v>
      </c>
      <c r="K155" s="77">
        <f t="shared" si="4"/>
        <v>-17.10676354179822</v>
      </c>
      <c r="L155" s="77">
        <f t="shared" si="4"/>
        <v>-0.95078189300409832</v>
      </c>
      <c r="M155" s="77">
        <f t="shared" si="4"/>
        <v>-17.10676354179822</v>
      </c>
    </row>
    <row r="156" spans="1:13" x14ac:dyDescent="0.3">
      <c r="A156" s="76">
        <v>15.3</v>
      </c>
      <c r="B156" s="77">
        <v>12.229628537736</v>
      </c>
      <c r="C156" s="77">
        <v>8.9018972934906699</v>
      </c>
      <c r="D156" s="77">
        <v>18.505472000000001</v>
      </c>
      <c r="E156" s="77">
        <v>5.8505188151093899</v>
      </c>
      <c r="F156" s="77">
        <v>22.036666666666701</v>
      </c>
      <c r="G156" s="77">
        <v>5.8505188151093899</v>
      </c>
      <c r="H156" s="77">
        <f t="shared" si="5"/>
        <v>-17.770371462264002</v>
      </c>
      <c r="I156" s="77">
        <f t="shared" si="5"/>
        <v>-21.09810270650933</v>
      </c>
      <c r="J156" s="77">
        <f t="shared" si="5"/>
        <v>-4.494527999999999</v>
      </c>
      <c r="K156" s="77">
        <f t="shared" si="4"/>
        <v>-17.149481184890611</v>
      </c>
      <c r="L156" s="77">
        <f t="shared" si="4"/>
        <v>-0.96333333333329918</v>
      </c>
      <c r="M156" s="77">
        <f t="shared" si="4"/>
        <v>-17.149481184890611</v>
      </c>
    </row>
    <row r="157" spans="1:13" x14ac:dyDescent="0.3">
      <c r="A157" s="76">
        <v>15.4</v>
      </c>
      <c r="B157" s="77">
        <v>12.1871891874531</v>
      </c>
      <c r="C157" s="77">
        <v>8.8594579432077101</v>
      </c>
      <c r="D157" s="77">
        <v>18.446528000000001</v>
      </c>
      <c r="E157" s="77">
        <v>5.80807946482643</v>
      </c>
      <c r="F157" s="77">
        <v>22.024032921810701</v>
      </c>
      <c r="G157" s="77">
        <v>5.80807946482643</v>
      </c>
      <c r="H157" s="77">
        <f t="shared" si="5"/>
        <v>-17.8128108125469</v>
      </c>
      <c r="I157" s="77">
        <f t="shared" si="5"/>
        <v>-21.140542056792292</v>
      </c>
      <c r="J157" s="77">
        <f t="shared" si="5"/>
        <v>-4.5534719999999993</v>
      </c>
      <c r="K157" s="77">
        <f t="shared" si="4"/>
        <v>-17.191920535173569</v>
      </c>
      <c r="L157" s="77">
        <f t="shared" si="4"/>
        <v>-0.97596707818929929</v>
      </c>
      <c r="M157" s="77">
        <f t="shared" si="4"/>
        <v>-17.191920535173569</v>
      </c>
    </row>
    <row r="158" spans="1:13" x14ac:dyDescent="0.3">
      <c r="A158" s="76">
        <v>15.5</v>
      </c>
      <c r="B158" s="77">
        <v>12.145024527445599</v>
      </c>
      <c r="C158" s="77">
        <v>8.8172932832002804</v>
      </c>
      <c r="D158" s="77">
        <v>18.3872</v>
      </c>
      <c r="E158" s="77">
        <v>5.7659148048190003</v>
      </c>
      <c r="F158" s="77">
        <v>22.011316872428001</v>
      </c>
      <c r="G158" s="77">
        <v>5.7659148048190003</v>
      </c>
      <c r="H158" s="77">
        <f t="shared" si="5"/>
        <v>-17.854975472554401</v>
      </c>
      <c r="I158" s="77">
        <f t="shared" si="5"/>
        <v>-21.182706716799721</v>
      </c>
      <c r="J158" s="77">
        <f t="shared" si="5"/>
        <v>-4.6128</v>
      </c>
      <c r="K158" s="77">
        <f t="shared" si="4"/>
        <v>-17.234085195180999</v>
      </c>
      <c r="L158" s="77">
        <f t="shared" si="4"/>
        <v>-0.98868312757199917</v>
      </c>
      <c r="M158" s="77">
        <f t="shared" si="4"/>
        <v>-17.234085195180999</v>
      </c>
    </row>
    <row r="159" spans="1:13" x14ac:dyDescent="0.3">
      <c r="A159" s="76">
        <v>15.600000000000001</v>
      </c>
      <c r="B159" s="77">
        <v>12.103131024683099</v>
      </c>
      <c r="C159" s="77">
        <v>8.7753997804377306</v>
      </c>
      <c r="D159" s="77">
        <v>18.327487999999999</v>
      </c>
      <c r="E159" s="77">
        <v>5.7240213020564497</v>
      </c>
      <c r="F159" s="77">
        <v>21.998518518518502</v>
      </c>
      <c r="G159" s="77">
        <v>5.7240213020564497</v>
      </c>
      <c r="H159" s="77">
        <f t="shared" si="5"/>
        <v>-17.896868975316899</v>
      </c>
      <c r="I159" s="77">
        <f t="shared" si="5"/>
        <v>-21.224600219562269</v>
      </c>
      <c r="J159" s="77">
        <f t="shared" si="5"/>
        <v>-4.6725120000000011</v>
      </c>
      <c r="K159" s="77">
        <f t="shared" si="4"/>
        <v>-17.27597869794355</v>
      </c>
      <c r="L159" s="77">
        <f t="shared" si="4"/>
        <v>-1.0014814814814983</v>
      </c>
      <c r="M159" s="77">
        <f t="shared" si="4"/>
        <v>-17.27597869794355</v>
      </c>
    </row>
    <row r="160" spans="1:13" x14ac:dyDescent="0.3">
      <c r="A160" s="76">
        <v>15.700000000000001</v>
      </c>
      <c r="B160" s="77">
        <v>12.0615052138615</v>
      </c>
      <c r="C160" s="77">
        <v>8.7337739696161503</v>
      </c>
      <c r="D160" s="77">
        <v>18.267392000000001</v>
      </c>
      <c r="E160" s="77">
        <v>5.6823954912348702</v>
      </c>
      <c r="F160" s="77">
        <v>21.985637860082299</v>
      </c>
      <c r="G160" s="77">
        <v>5.6823954912348702</v>
      </c>
      <c r="H160" s="77">
        <f t="shared" si="5"/>
        <v>-17.938494786138499</v>
      </c>
      <c r="I160" s="77">
        <f t="shared" si="5"/>
        <v>-21.266226030383848</v>
      </c>
      <c r="J160" s="77">
        <f t="shared" si="5"/>
        <v>-4.732607999999999</v>
      </c>
      <c r="K160" s="77">
        <f t="shared" si="4"/>
        <v>-17.317604508765129</v>
      </c>
      <c r="L160" s="77">
        <f t="shared" si="4"/>
        <v>-1.0143621399177007</v>
      </c>
      <c r="M160" s="77">
        <f t="shared" si="4"/>
        <v>-17.317604508765129</v>
      </c>
    </row>
    <row r="161" spans="1:13" x14ac:dyDescent="0.3">
      <c r="A161" s="76">
        <v>15.8</v>
      </c>
      <c r="B161" s="77">
        <v>12.0201436956837</v>
      </c>
      <c r="C161" s="77">
        <v>8.6924124514383205</v>
      </c>
      <c r="D161" s="77">
        <v>18.206911999999999</v>
      </c>
      <c r="E161" s="77">
        <v>5.6410339730570396</v>
      </c>
      <c r="F161" s="77">
        <v>21.972674897119301</v>
      </c>
      <c r="G161" s="77">
        <v>5.6410339730570396</v>
      </c>
      <c r="H161" s="77">
        <f t="shared" si="5"/>
        <v>-17.9798563043163</v>
      </c>
      <c r="I161" s="77">
        <f t="shared" si="5"/>
        <v>-21.307587548561678</v>
      </c>
      <c r="J161" s="77">
        <f t="shared" si="5"/>
        <v>-4.7930880000000009</v>
      </c>
      <c r="K161" s="77">
        <f t="shared" si="4"/>
        <v>-17.358966026942959</v>
      </c>
      <c r="L161" s="77">
        <f t="shared" si="4"/>
        <v>-1.0273251028806989</v>
      </c>
      <c r="M161" s="77">
        <f t="shared" si="4"/>
        <v>-17.358966026942959</v>
      </c>
    </row>
    <row r="162" spans="1:13" x14ac:dyDescent="0.3">
      <c r="A162" s="76">
        <v>15.9</v>
      </c>
      <c r="B162" s="77">
        <v>11.9790431351932</v>
      </c>
      <c r="C162" s="77">
        <v>8.6513118909478806</v>
      </c>
      <c r="D162" s="77">
        <v>18.146048</v>
      </c>
      <c r="E162" s="77">
        <v>5.5999334125665996</v>
      </c>
      <c r="F162" s="77">
        <v>21.9596296296296</v>
      </c>
      <c r="G162" s="77">
        <v>5.5999334125665996</v>
      </c>
      <c r="H162" s="77">
        <f t="shared" si="5"/>
        <v>-18.020956864806799</v>
      </c>
      <c r="I162" s="77">
        <f t="shared" si="5"/>
        <v>-21.348688109052119</v>
      </c>
      <c r="J162" s="77">
        <f t="shared" si="5"/>
        <v>-4.8539519999999996</v>
      </c>
      <c r="K162" s="77">
        <f t="shared" si="4"/>
        <v>-17.4000665874334</v>
      </c>
      <c r="L162" s="77">
        <f t="shared" si="4"/>
        <v>-1.0403703703704004</v>
      </c>
      <c r="M162" s="77">
        <f t="shared" si="4"/>
        <v>-17.4000665874334</v>
      </c>
    </row>
    <row r="163" spans="1:13" x14ac:dyDescent="0.3">
      <c r="A163" s="76">
        <v>16</v>
      </c>
      <c r="B163" s="77">
        <v>11.9382002601611</v>
      </c>
      <c r="C163" s="77">
        <v>8.6104690159157897</v>
      </c>
      <c r="D163" s="77">
        <v>18.084800000000001</v>
      </c>
      <c r="E163" s="77">
        <v>5.5590905375345097</v>
      </c>
      <c r="F163" s="77">
        <v>21.946502057613198</v>
      </c>
      <c r="G163" s="77">
        <v>5.5590905375345097</v>
      </c>
      <c r="H163" s="77">
        <f t="shared" si="5"/>
        <v>-18.0617997398389</v>
      </c>
      <c r="I163" s="77">
        <f t="shared" si="5"/>
        <v>-21.38953098408421</v>
      </c>
      <c r="J163" s="77">
        <f t="shared" si="5"/>
        <v>-4.9151999999999987</v>
      </c>
      <c r="K163" s="77">
        <f t="shared" si="4"/>
        <v>-17.440909462465491</v>
      </c>
      <c r="L163" s="77">
        <f t="shared" si="4"/>
        <v>-1.0534979423868016</v>
      </c>
      <c r="M163" s="77">
        <f t="shared" si="4"/>
        <v>-17.440909462465491</v>
      </c>
    </row>
    <row r="164" spans="1:13" x14ac:dyDescent="0.3">
      <c r="A164" s="76">
        <v>16.100000000000001</v>
      </c>
      <c r="B164" s="77">
        <v>11.8976118595223</v>
      </c>
      <c r="C164" s="77">
        <v>8.5698806152768991</v>
      </c>
      <c r="D164" s="77">
        <v>18.023167999999998</v>
      </c>
      <c r="E164" s="77">
        <v>5.5185021368956297</v>
      </c>
      <c r="F164" s="77">
        <v>21.933292181070001</v>
      </c>
      <c r="G164" s="77">
        <v>5.5185021368956297</v>
      </c>
      <c r="H164" s="77">
        <f t="shared" si="5"/>
        <v>-18.1023881404777</v>
      </c>
      <c r="I164" s="77">
        <f t="shared" si="5"/>
        <v>-21.430119384723099</v>
      </c>
      <c r="J164" s="77">
        <f t="shared" si="5"/>
        <v>-4.9768320000000017</v>
      </c>
      <c r="K164" s="77">
        <f t="shared" si="4"/>
        <v>-17.481497863104369</v>
      </c>
      <c r="L164" s="77">
        <f t="shared" si="4"/>
        <v>-1.0667078189299986</v>
      </c>
      <c r="M164" s="77">
        <f t="shared" si="4"/>
        <v>-17.481497863104369</v>
      </c>
    </row>
    <row r="165" spans="1:13" x14ac:dyDescent="0.3">
      <c r="A165" s="76">
        <v>16.2</v>
      </c>
      <c r="B165" s="77">
        <v>11.8572747818605</v>
      </c>
      <c r="C165" s="77">
        <v>8.52954353761519</v>
      </c>
      <c r="D165" s="77">
        <v>17.961151999999998</v>
      </c>
      <c r="E165" s="77">
        <v>5.47816505923391</v>
      </c>
      <c r="F165" s="77">
        <v>21.92</v>
      </c>
      <c r="G165" s="77">
        <v>5.47816505923391</v>
      </c>
      <c r="H165" s="77">
        <f t="shared" si="5"/>
        <v>-18.1427252181395</v>
      </c>
      <c r="I165" s="77">
        <f t="shared" si="5"/>
        <v>-21.47045646238481</v>
      </c>
      <c r="J165" s="77">
        <f t="shared" si="5"/>
        <v>-5.0388480000000015</v>
      </c>
      <c r="K165" s="77">
        <f t="shared" si="4"/>
        <v>-17.521834940766091</v>
      </c>
      <c r="L165" s="77">
        <f t="shared" si="4"/>
        <v>-1.0799999999999983</v>
      </c>
      <c r="M165" s="77">
        <f t="shared" si="4"/>
        <v>-17.521834940766091</v>
      </c>
    </row>
    <row r="166" spans="1:13" x14ac:dyDescent="0.3">
      <c r="A166" s="76">
        <v>16.3</v>
      </c>
      <c r="B166" s="77">
        <v>11.8171859339406</v>
      </c>
      <c r="C166" s="77">
        <v>8.4894546896952896</v>
      </c>
      <c r="D166" s="77">
        <v>17.898752000000002</v>
      </c>
      <c r="E166" s="77">
        <v>5.4380762113140104</v>
      </c>
      <c r="F166" s="77">
        <v>21.906625514403299</v>
      </c>
      <c r="G166" s="77">
        <v>5.4380762113140104</v>
      </c>
      <c r="H166" s="77">
        <f t="shared" si="5"/>
        <v>-18.1828140660594</v>
      </c>
      <c r="I166" s="77">
        <f t="shared" si="5"/>
        <v>-21.51054531030471</v>
      </c>
      <c r="J166" s="77">
        <f t="shared" si="5"/>
        <v>-5.1012479999999982</v>
      </c>
      <c r="K166" s="77">
        <f t="shared" si="4"/>
        <v>-17.561923788685988</v>
      </c>
      <c r="L166" s="77">
        <f t="shared" si="4"/>
        <v>-1.0933744855967014</v>
      </c>
      <c r="M166" s="77">
        <f t="shared" si="4"/>
        <v>-17.561923788685988</v>
      </c>
    </row>
    <row r="167" spans="1:13" x14ac:dyDescent="0.3">
      <c r="A167" s="76">
        <v>16.400000000000002</v>
      </c>
      <c r="B167" s="77">
        <v>11.7773422792845</v>
      </c>
      <c r="C167" s="77">
        <v>8.4496110350391795</v>
      </c>
      <c r="D167" s="77">
        <v>17.835968000000001</v>
      </c>
      <c r="E167" s="77">
        <v>5.3982325566579101</v>
      </c>
      <c r="F167" s="77">
        <v>21.8931687242798</v>
      </c>
      <c r="G167" s="77">
        <v>5.3982325566579101</v>
      </c>
      <c r="H167" s="77">
        <f t="shared" si="5"/>
        <v>-18.2226577207155</v>
      </c>
      <c r="I167" s="77">
        <f t="shared" si="5"/>
        <v>-21.55038896496082</v>
      </c>
      <c r="J167" s="77">
        <f t="shared" si="5"/>
        <v>-5.1640319999999988</v>
      </c>
      <c r="K167" s="77">
        <f t="shared" si="4"/>
        <v>-17.601767443342091</v>
      </c>
      <c r="L167" s="77">
        <f t="shared" si="4"/>
        <v>-1.1068312757202001</v>
      </c>
      <c r="M167" s="77">
        <f t="shared" si="4"/>
        <v>-17.601767443342091</v>
      </c>
    </row>
    <row r="168" spans="1:13" x14ac:dyDescent="0.3">
      <c r="A168" s="76">
        <v>16.5</v>
      </c>
      <c r="B168" s="77">
        <v>11.737740836791399</v>
      </c>
      <c r="C168" s="77">
        <v>8.4100095925460607</v>
      </c>
      <c r="D168" s="77">
        <v>17.7728</v>
      </c>
      <c r="E168" s="77">
        <v>5.3586311141647798</v>
      </c>
      <c r="F168" s="77">
        <v>21.879629629629601</v>
      </c>
      <c r="G168" s="77">
        <v>5.3586311141647798</v>
      </c>
      <c r="H168" s="77">
        <f t="shared" si="5"/>
        <v>-18.262259163208601</v>
      </c>
      <c r="I168" s="77">
        <f t="shared" si="5"/>
        <v>-21.589990407453939</v>
      </c>
      <c r="J168" s="77">
        <f t="shared" si="5"/>
        <v>-5.2271999999999998</v>
      </c>
      <c r="K168" s="77">
        <f t="shared" si="4"/>
        <v>-17.64136888583522</v>
      </c>
      <c r="L168" s="77">
        <f t="shared" si="4"/>
        <v>-1.1203703703703987</v>
      </c>
      <c r="M168" s="77">
        <f t="shared" si="4"/>
        <v>-17.64136888583522</v>
      </c>
    </row>
    <row r="169" spans="1:13" x14ac:dyDescent="0.3">
      <c r="A169" s="76">
        <v>16.600000000000001</v>
      </c>
      <c r="B169" s="77">
        <v>11.6983786793992</v>
      </c>
      <c r="C169" s="77">
        <v>8.3706474351538294</v>
      </c>
      <c r="D169" s="77">
        <v>17.709247999999999</v>
      </c>
      <c r="E169" s="77">
        <v>5.3192689567725502</v>
      </c>
      <c r="F169" s="77">
        <v>21.866008230452699</v>
      </c>
      <c r="G169" s="77">
        <v>5.3192689567725502</v>
      </c>
      <c r="H169" s="77">
        <f t="shared" si="5"/>
        <v>-18.301621320600802</v>
      </c>
      <c r="I169" s="77">
        <f t="shared" si="5"/>
        <v>-21.629352564846172</v>
      </c>
      <c r="J169" s="77">
        <f t="shared" si="5"/>
        <v>-5.2907520000000012</v>
      </c>
      <c r="K169" s="77">
        <f t="shared" si="4"/>
        <v>-17.68073104322745</v>
      </c>
      <c r="L169" s="77">
        <f t="shared" si="4"/>
        <v>-1.1339917695473005</v>
      </c>
      <c r="M169" s="77">
        <f t="shared" si="4"/>
        <v>-17.68073104322745</v>
      </c>
    </row>
    <row r="170" spans="1:13" x14ac:dyDescent="0.3">
      <c r="A170" s="76">
        <v>16.7</v>
      </c>
      <c r="B170" s="77">
        <v>11.6592529327863</v>
      </c>
      <c r="C170" s="77">
        <v>8.33152168854091</v>
      </c>
      <c r="D170" s="77">
        <v>17.645312000000001</v>
      </c>
      <c r="E170" s="77">
        <v>5.28014321015963</v>
      </c>
      <c r="F170" s="77">
        <v>21.852304526748998</v>
      </c>
      <c r="G170" s="77">
        <v>5.28014321015963</v>
      </c>
      <c r="H170" s="77">
        <f t="shared" si="5"/>
        <v>-18.340747067213698</v>
      </c>
      <c r="I170" s="77">
        <f t="shared" si="5"/>
        <v>-21.66847831145909</v>
      </c>
      <c r="J170" s="77">
        <f t="shared" si="5"/>
        <v>-5.3546879999999994</v>
      </c>
      <c r="K170" s="77">
        <f t="shared" si="4"/>
        <v>-17.719856789840371</v>
      </c>
      <c r="L170" s="77">
        <f t="shared" si="4"/>
        <v>-1.1476954732510016</v>
      </c>
      <c r="M170" s="77">
        <f t="shared" si="4"/>
        <v>-17.719856789840371</v>
      </c>
    </row>
    <row r="171" spans="1:13" x14ac:dyDescent="0.3">
      <c r="A171" s="76">
        <v>16.8</v>
      </c>
      <c r="B171" s="77">
        <v>11.6203607741121</v>
      </c>
      <c r="C171" s="77">
        <v>8.2926295298667103</v>
      </c>
      <c r="D171" s="77">
        <v>17.580991999999998</v>
      </c>
      <c r="E171" s="77">
        <v>5.2412510514854302</v>
      </c>
      <c r="F171" s="77">
        <v>21.838518518518502</v>
      </c>
      <c r="G171" s="77">
        <v>5.2412510514854302</v>
      </c>
      <c r="H171" s="77">
        <f t="shared" si="5"/>
        <v>-18.3796392258879</v>
      </c>
      <c r="I171" s="77">
        <f t="shared" si="5"/>
        <v>-21.707370470133291</v>
      </c>
      <c r="J171" s="77">
        <f t="shared" si="5"/>
        <v>-5.4190080000000016</v>
      </c>
      <c r="K171" s="77">
        <f t="shared" si="4"/>
        <v>-17.758748948514569</v>
      </c>
      <c r="L171" s="77">
        <f t="shared" si="4"/>
        <v>-1.1614814814814984</v>
      </c>
      <c r="M171" s="77">
        <f t="shared" si="4"/>
        <v>-17.758748948514569</v>
      </c>
    </row>
    <row r="172" spans="1:13" x14ac:dyDescent="0.3">
      <c r="A172" s="76">
        <v>16.900000000000002</v>
      </c>
      <c r="B172" s="77">
        <v>11.581699430794901</v>
      </c>
      <c r="C172" s="77">
        <v>8.2539681865495496</v>
      </c>
      <c r="D172" s="77">
        <v>17.516287999999999</v>
      </c>
      <c r="E172" s="77">
        <v>5.2025897081682704</v>
      </c>
      <c r="F172" s="77">
        <v>21.824650205761301</v>
      </c>
      <c r="G172" s="77">
        <v>5.2025897081682704</v>
      </c>
      <c r="H172" s="77">
        <f t="shared" si="5"/>
        <v>-18.418300569205101</v>
      </c>
      <c r="I172" s="77">
        <f t="shared" si="5"/>
        <v>-21.74603181345045</v>
      </c>
      <c r="J172" s="77">
        <f t="shared" si="5"/>
        <v>-5.4837120000000006</v>
      </c>
      <c r="K172" s="77">
        <f t="shared" si="4"/>
        <v>-17.797410291831731</v>
      </c>
      <c r="L172" s="77">
        <f t="shared" si="4"/>
        <v>-1.1753497942386986</v>
      </c>
      <c r="M172" s="77">
        <f t="shared" si="4"/>
        <v>-17.797410291831731</v>
      </c>
    </row>
    <row r="173" spans="1:13" x14ac:dyDescent="0.3">
      <c r="A173" s="76">
        <v>17</v>
      </c>
      <c r="B173" s="77">
        <v>11.543266179325901</v>
      </c>
      <c r="C173" s="77">
        <v>8.2155349350805391</v>
      </c>
      <c r="D173" s="77">
        <v>17.4512</v>
      </c>
      <c r="E173" s="77">
        <v>5.1641564566992599</v>
      </c>
      <c r="F173" s="77">
        <v>21.810699588477402</v>
      </c>
      <c r="G173" s="77">
        <v>5.1641564566992599</v>
      </c>
      <c r="H173" s="77">
        <f t="shared" si="5"/>
        <v>-18.456733820674099</v>
      </c>
      <c r="I173" s="77">
        <f t="shared" si="5"/>
        <v>-21.784465064919459</v>
      </c>
      <c r="J173" s="77">
        <f t="shared" si="5"/>
        <v>-5.5488</v>
      </c>
      <c r="K173" s="77">
        <f t="shared" si="4"/>
        <v>-17.83584354330074</v>
      </c>
      <c r="L173" s="77">
        <f t="shared" si="4"/>
        <v>-1.1893004115225985</v>
      </c>
      <c r="M173" s="77">
        <f t="shared" si="4"/>
        <v>-17.83584354330074</v>
      </c>
    </row>
    <row r="174" spans="1:13" x14ac:dyDescent="0.3">
      <c r="A174" s="76">
        <v>17.100000000000001</v>
      </c>
      <c r="B174" s="77">
        <v>11.5050583441177</v>
      </c>
      <c r="C174" s="77">
        <v>8.1773270998723504</v>
      </c>
      <c r="D174" s="77">
        <v>17.385728</v>
      </c>
      <c r="E174" s="77">
        <v>5.1259486214910703</v>
      </c>
      <c r="F174" s="77">
        <v>21.796666666666699</v>
      </c>
      <c r="G174" s="77">
        <v>5.1259486214910703</v>
      </c>
      <c r="H174" s="77">
        <f t="shared" si="5"/>
        <v>-18.4949416558823</v>
      </c>
      <c r="I174" s="77">
        <f t="shared" si="5"/>
        <v>-21.82267290012765</v>
      </c>
      <c r="J174" s="77">
        <f t="shared" si="5"/>
        <v>-5.6142719999999997</v>
      </c>
      <c r="K174" s="77">
        <f t="shared" si="4"/>
        <v>-17.874051378508931</v>
      </c>
      <c r="L174" s="77">
        <f t="shared" si="4"/>
        <v>-1.2033333333333012</v>
      </c>
      <c r="M174" s="77">
        <f t="shared" si="4"/>
        <v>-17.874051378508931</v>
      </c>
    </row>
    <row r="175" spans="1:13" x14ac:dyDescent="0.3">
      <c r="A175" s="76">
        <v>17.2</v>
      </c>
      <c r="B175" s="77">
        <v>11.467073296386801</v>
      </c>
      <c r="C175" s="77">
        <v>8.1393420521414193</v>
      </c>
      <c r="D175" s="77">
        <v>17.319872</v>
      </c>
      <c r="E175" s="77">
        <v>5.0879635737601401</v>
      </c>
      <c r="F175" s="77">
        <v>21.7825514403292</v>
      </c>
      <c r="G175" s="77">
        <v>5.0879635737601401</v>
      </c>
      <c r="H175" s="77">
        <f t="shared" si="5"/>
        <v>-18.532926703613199</v>
      </c>
      <c r="I175" s="77">
        <f t="shared" si="5"/>
        <v>-21.860657947858581</v>
      </c>
      <c r="J175" s="77">
        <f t="shared" si="5"/>
        <v>-5.6801279999999998</v>
      </c>
      <c r="K175" s="77">
        <f t="shared" si="4"/>
        <v>-17.912036426239858</v>
      </c>
      <c r="L175" s="77">
        <f t="shared" si="4"/>
        <v>-1.2174485596707996</v>
      </c>
      <c r="M175" s="77">
        <f t="shared" si="4"/>
        <v>-17.912036426239858</v>
      </c>
    </row>
    <row r="176" spans="1:13" x14ac:dyDescent="0.3">
      <c r="A176" s="76">
        <v>17.3</v>
      </c>
      <c r="B176" s="77">
        <v>11.429308453068099</v>
      </c>
      <c r="C176" s="77">
        <v>8.1015772088227305</v>
      </c>
      <c r="D176" s="77">
        <v>17.253632</v>
      </c>
      <c r="E176" s="77">
        <v>5.0501987304414504</v>
      </c>
      <c r="F176" s="77">
        <v>21.768353909464999</v>
      </c>
      <c r="G176" s="77">
        <v>5.0501987304414504</v>
      </c>
      <c r="H176" s="77">
        <f t="shared" si="5"/>
        <v>-18.570691546931901</v>
      </c>
      <c r="I176" s="77">
        <f t="shared" si="5"/>
        <v>-21.898422791177268</v>
      </c>
      <c r="J176" s="77">
        <f t="shared" si="5"/>
        <v>-5.7463680000000004</v>
      </c>
      <c r="K176" s="77">
        <f t="shared" si="4"/>
        <v>-17.949801269558549</v>
      </c>
      <c r="L176" s="77">
        <f t="shared" si="4"/>
        <v>-1.2316460905350013</v>
      </c>
      <c r="M176" s="77">
        <f t="shared" si="4"/>
        <v>-17.949801269558549</v>
      </c>
    </row>
    <row r="177" spans="1:13" x14ac:dyDescent="0.3">
      <c r="A177" s="76">
        <v>17.400000000000002</v>
      </c>
      <c r="B177" s="77">
        <v>11.391761275761001</v>
      </c>
      <c r="C177" s="77">
        <v>8.0640300315156495</v>
      </c>
      <c r="D177" s="77">
        <v>17.187007999999999</v>
      </c>
      <c r="E177" s="77">
        <v>5.01265155313438</v>
      </c>
      <c r="F177" s="77">
        <v>21.754074074074101</v>
      </c>
      <c r="G177" s="77">
        <v>5.01265155313438</v>
      </c>
      <c r="H177" s="77">
        <f t="shared" si="5"/>
        <v>-18.608238724239001</v>
      </c>
      <c r="I177" s="77">
        <f t="shared" si="5"/>
        <v>-21.935969968484351</v>
      </c>
      <c r="J177" s="77">
        <f t="shared" si="5"/>
        <v>-5.8129920000000013</v>
      </c>
      <c r="K177" s="77">
        <f t="shared" si="4"/>
        <v>-17.987348446865621</v>
      </c>
      <c r="L177" s="77">
        <f t="shared" si="4"/>
        <v>-1.2459259259258992</v>
      </c>
      <c r="M177" s="77">
        <f t="shared" si="4"/>
        <v>-17.987348446865621</v>
      </c>
    </row>
    <row r="178" spans="1:13" x14ac:dyDescent="0.3">
      <c r="A178" s="76">
        <v>17.5</v>
      </c>
      <c r="B178" s="77">
        <v>11.3544292697056</v>
      </c>
      <c r="C178" s="77">
        <v>8.0266980254602398</v>
      </c>
      <c r="D178" s="77">
        <v>17.12</v>
      </c>
      <c r="E178" s="77">
        <v>4.9753195470789597</v>
      </c>
      <c r="F178" s="77">
        <v>21.7397119341564</v>
      </c>
      <c r="G178" s="77">
        <v>4.9753195470789597</v>
      </c>
      <c r="H178" s="77">
        <f t="shared" si="5"/>
        <v>-18.645570730294402</v>
      </c>
      <c r="I178" s="77">
        <f t="shared" si="5"/>
        <v>-21.973301974539758</v>
      </c>
      <c r="J178" s="77">
        <f t="shared" si="5"/>
        <v>-5.879999999999999</v>
      </c>
      <c r="K178" s="77">
        <f t="shared" si="4"/>
        <v>-18.024680452921039</v>
      </c>
      <c r="L178" s="77">
        <f t="shared" si="4"/>
        <v>-1.2602880658436</v>
      </c>
      <c r="M178" s="77">
        <f t="shared" si="4"/>
        <v>-18.024680452921039</v>
      </c>
    </row>
    <row r="179" spans="1:13" x14ac:dyDescent="0.3">
      <c r="A179" s="76">
        <v>17.600000000000001</v>
      </c>
      <c r="B179" s="77">
        <v>11.317309982787799</v>
      </c>
      <c r="C179" s="77">
        <v>7.9895787385424102</v>
      </c>
      <c r="D179" s="77">
        <v>17.052607999999999</v>
      </c>
      <c r="E179" s="77">
        <v>4.9382002601611301</v>
      </c>
      <c r="F179" s="77">
        <v>21.7252674897119</v>
      </c>
      <c r="G179" s="77">
        <v>4.9382002601611301</v>
      </c>
      <c r="H179" s="77">
        <f t="shared" si="5"/>
        <v>-18.682690017212202</v>
      </c>
      <c r="I179" s="77">
        <f t="shared" si="5"/>
        <v>-22.010421261457591</v>
      </c>
      <c r="J179" s="77">
        <f t="shared" si="5"/>
        <v>-5.9473920000000007</v>
      </c>
      <c r="K179" s="77">
        <f t="shared" si="4"/>
        <v>-18.061799739838868</v>
      </c>
      <c r="L179" s="77">
        <f t="shared" si="4"/>
        <v>-1.2747325102881</v>
      </c>
      <c r="M179" s="77">
        <f t="shared" si="4"/>
        <v>-18.061799739838868</v>
      </c>
    </row>
    <row r="180" spans="1:13" x14ac:dyDescent="0.3">
      <c r="A180" s="76">
        <v>17.7</v>
      </c>
      <c r="B180" s="77">
        <v>11.2804010045729</v>
      </c>
      <c r="C180" s="77">
        <v>7.9526697603275602</v>
      </c>
      <c r="D180" s="77">
        <v>16.984832000000001</v>
      </c>
      <c r="E180" s="77">
        <v>4.9012912819462802</v>
      </c>
      <c r="F180" s="77">
        <v>21.7107407407407</v>
      </c>
      <c r="G180" s="77">
        <v>4.9012912819462802</v>
      </c>
      <c r="H180" s="77">
        <f t="shared" si="5"/>
        <v>-18.719598995427098</v>
      </c>
      <c r="I180" s="77">
        <f t="shared" si="5"/>
        <v>-22.047330239672441</v>
      </c>
      <c r="J180" s="77">
        <f t="shared" si="5"/>
        <v>-6.0151679999999992</v>
      </c>
      <c r="K180" s="77">
        <f t="shared" si="4"/>
        <v>-18.098708718053722</v>
      </c>
      <c r="L180" s="77">
        <f t="shared" si="4"/>
        <v>-1.2892592592592997</v>
      </c>
      <c r="M180" s="77">
        <f t="shared" si="4"/>
        <v>-18.098708718053722</v>
      </c>
    </row>
    <row r="181" spans="1:13" x14ac:dyDescent="0.3">
      <c r="A181" s="76">
        <v>17.8</v>
      </c>
      <c r="B181" s="77">
        <v>11.2436999653666</v>
      </c>
      <c r="C181" s="77">
        <v>7.9159687211212404</v>
      </c>
      <c r="D181" s="77">
        <v>16.916671999999998</v>
      </c>
      <c r="E181" s="77">
        <v>4.8645902427399701</v>
      </c>
      <c r="F181" s="77">
        <v>21.696131687242801</v>
      </c>
      <c r="G181" s="77">
        <v>4.8645902427399701</v>
      </c>
      <c r="H181" s="77">
        <f t="shared" si="5"/>
        <v>-18.756300034633398</v>
      </c>
      <c r="I181" s="77">
        <f t="shared" si="5"/>
        <v>-22.084031278878761</v>
      </c>
      <c r="J181" s="77">
        <f t="shared" si="5"/>
        <v>-6.0833280000000016</v>
      </c>
      <c r="K181" s="77">
        <f t="shared" si="4"/>
        <v>-18.135409757260028</v>
      </c>
      <c r="L181" s="77">
        <f t="shared" si="4"/>
        <v>-1.3038683127571993</v>
      </c>
      <c r="M181" s="77">
        <f t="shared" si="4"/>
        <v>-18.135409757260028</v>
      </c>
    </row>
    <row r="182" spans="1:13" x14ac:dyDescent="0.3">
      <c r="A182" s="76">
        <v>17.900000000000002</v>
      </c>
      <c r="B182" s="77">
        <v>11.207204535301599</v>
      </c>
      <c r="C182" s="77">
        <v>7.8794732910562599</v>
      </c>
      <c r="D182" s="77">
        <v>16.848127999999999</v>
      </c>
      <c r="E182" s="77">
        <v>4.8280948126749799</v>
      </c>
      <c r="F182" s="77">
        <v>21.681440329218098</v>
      </c>
      <c r="G182" s="77">
        <v>4.8280948126749799</v>
      </c>
      <c r="H182" s="77">
        <f t="shared" si="5"/>
        <v>-18.792795464698401</v>
      </c>
      <c r="I182" s="77">
        <f t="shared" si="5"/>
        <v>-22.120526708943739</v>
      </c>
      <c r="J182" s="77">
        <f t="shared" si="5"/>
        <v>-6.1518720000000009</v>
      </c>
      <c r="K182" s="77">
        <f t="shared" si="4"/>
        <v>-18.17190518732502</v>
      </c>
      <c r="L182" s="77">
        <f t="shared" si="4"/>
        <v>-1.3185596707819016</v>
      </c>
      <c r="M182" s="77">
        <f t="shared" si="4"/>
        <v>-18.17190518732502</v>
      </c>
    </row>
    <row r="183" spans="1:13" x14ac:dyDescent="0.3">
      <c r="A183" s="76">
        <v>18</v>
      </c>
      <c r="B183" s="77">
        <v>11.1709124234504</v>
      </c>
      <c r="C183" s="77">
        <v>7.8431811792050601</v>
      </c>
      <c r="D183" s="77">
        <v>16.779199999999999</v>
      </c>
      <c r="E183" s="77">
        <v>4.79180270082378</v>
      </c>
      <c r="F183" s="77">
        <v>21.6666666666667</v>
      </c>
      <c r="G183" s="77">
        <v>4.79180270082378</v>
      </c>
      <c r="H183" s="77">
        <f t="shared" si="5"/>
        <v>-18.8290875765496</v>
      </c>
      <c r="I183" s="77">
        <f t="shared" si="5"/>
        <v>-22.156818820794939</v>
      </c>
      <c r="J183" s="77">
        <f t="shared" si="5"/>
        <v>-6.2208000000000006</v>
      </c>
      <c r="K183" s="77">
        <f t="shared" si="4"/>
        <v>-18.20819729917622</v>
      </c>
      <c r="L183" s="77">
        <f t="shared" si="4"/>
        <v>-1.3333333333333002</v>
      </c>
      <c r="M183" s="77">
        <f t="shared" si="4"/>
        <v>-18.20819729917622</v>
      </c>
    </row>
    <row r="184" spans="1:13" x14ac:dyDescent="0.3">
      <c r="A184" s="76">
        <v>18.100000000000001</v>
      </c>
      <c r="B184" s="77">
        <v>11.134821376962201</v>
      </c>
      <c r="C184" s="77">
        <v>7.8070901327168798</v>
      </c>
      <c r="D184" s="77">
        <v>16.709887999999999</v>
      </c>
      <c r="E184" s="77">
        <v>4.7557116543356104</v>
      </c>
      <c r="F184" s="77">
        <v>21.651810699588498</v>
      </c>
      <c r="G184" s="77">
        <v>4.7557116543356104</v>
      </c>
      <c r="H184" s="77">
        <f t="shared" si="5"/>
        <v>-18.865178623037799</v>
      </c>
      <c r="I184" s="77">
        <f t="shared" si="5"/>
        <v>-22.19290986728312</v>
      </c>
      <c r="J184" s="77">
        <f t="shared" si="5"/>
        <v>-6.2901120000000006</v>
      </c>
      <c r="K184" s="77">
        <f t="shared" si="4"/>
        <v>-18.244288345664391</v>
      </c>
      <c r="L184" s="77">
        <f t="shared" si="4"/>
        <v>-1.3481893004115015</v>
      </c>
      <c r="M184" s="77">
        <f t="shared" si="4"/>
        <v>-18.244288345664391</v>
      </c>
    </row>
    <row r="185" spans="1:13" x14ac:dyDescent="0.3">
      <c r="A185" s="76">
        <v>18.2</v>
      </c>
      <c r="B185" s="77">
        <v>11.0989291802239</v>
      </c>
      <c r="C185" s="77">
        <v>7.7711979359785301</v>
      </c>
      <c r="D185" s="77">
        <v>16.640191999999999</v>
      </c>
      <c r="E185" s="77">
        <v>4.7198194575972501</v>
      </c>
      <c r="F185" s="77">
        <v>21.636872427983501</v>
      </c>
      <c r="G185" s="77">
        <v>4.7198194575972501</v>
      </c>
      <c r="H185" s="77">
        <f t="shared" si="5"/>
        <v>-18.901070819776102</v>
      </c>
      <c r="I185" s="77">
        <f t="shared" si="5"/>
        <v>-22.228802064021469</v>
      </c>
      <c r="J185" s="77">
        <f t="shared" si="5"/>
        <v>-6.359808000000001</v>
      </c>
      <c r="K185" s="77">
        <f t="shared" si="4"/>
        <v>-18.28018054240275</v>
      </c>
      <c r="L185" s="77">
        <f t="shared" si="4"/>
        <v>-1.3631275720164986</v>
      </c>
      <c r="M185" s="77">
        <f t="shared" si="4"/>
        <v>-18.28018054240275</v>
      </c>
    </row>
    <row r="186" spans="1:13" x14ac:dyDescent="0.3">
      <c r="A186" s="76">
        <v>18.3</v>
      </c>
      <c r="B186" s="77">
        <v>11.0632336540436</v>
      </c>
      <c r="C186" s="77">
        <v>7.7355024097982197</v>
      </c>
      <c r="D186" s="77">
        <v>16.570112000000002</v>
      </c>
      <c r="E186" s="77">
        <v>4.6841239314169396</v>
      </c>
      <c r="F186" s="77">
        <v>21.621851851851901</v>
      </c>
      <c r="G186" s="77">
        <v>4.6841239314169396</v>
      </c>
      <c r="H186" s="77">
        <f t="shared" si="5"/>
        <v>-18.9367663459564</v>
      </c>
      <c r="I186" s="77">
        <f t="shared" si="5"/>
        <v>-22.264497590201781</v>
      </c>
      <c r="J186" s="77">
        <f t="shared" si="5"/>
        <v>-6.4298879999999983</v>
      </c>
      <c r="K186" s="77">
        <f t="shared" si="4"/>
        <v>-18.315876068583059</v>
      </c>
      <c r="L186" s="77">
        <f t="shared" si="4"/>
        <v>-1.3781481481480995</v>
      </c>
      <c r="M186" s="77">
        <f t="shared" si="4"/>
        <v>-18.315876068583059</v>
      </c>
    </row>
    <row r="187" spans="1:13" x14ac:dyDescent="0.3">
      <c r="A187" s="76">
        <v>18.400000000000002</v>
      </c>
      <c r="B187" s="77">
        <v>11.027732654856999</v>
      </c>
      <c r="C187" s="77">
        <v>7.7000014106116099</v>
      </c>
      <c r="D187" s="77">
        <v>16.499648000000001</v>
      </c>
      <c r="E187" s="77">
        <v>4.6486229322303299</v>
      </c>
      <c r="F187" s="77">
        <v>21.606748971193401</v>
      </c>
      <c r="G187" s="77">
        <v>4.6486229322303299</v>
      </c>
      <c r="H187" s="77">
        <f t="shared" si="5"/>
        <v>-18.972267345143003</v>
      </c>
      <c r="I187" s="77">
        <f t="shared" si="5"/>
        <v>-22.299998589388391</v>
      </c>
      <c r="J187" s="77">
        <f t="shared" si="5"/>
        <v>-6.5003519999999995</v>
      </c>
      <c r="K187" s="77">
        <f t="shared" si="4"/>
        <v>-18.351377067769668</v>
      </c>
      <c r="L187" s="77">
        <f t="shared" si="4"/>
        <v>-1.3932510288065991</v>
      </c>
      <c r="M187" s="77">
        <f t="shared" si="4"/>
        <v>-18.351377067769668</v>
      </c>
    </row>
    <row r="188" spans="1:13" x14ac:dyDescent="0.3">
      <c r="A188" s="76">
        <v>18.5</v>
      </c>
      <c r="B188" s="77">
        <v>10.992424073954799</v>
      </c>
      <c r="C188" s="77">
        <v>7.6646928297094501</v>
      </c>
      <c r="D188" s="77">
        <v>16.428799999999999</v>
      </c>
      <c r="E188" s="77">
        <v>4.61331435132817</v>
      </c>
      <c r="F188" s="77">
        <v>21.591563786008201</v>
      </c>
      <c r="G188" s="77">
        <v>4.61331435132817</v>
      </c>
      <c r="H188" s="77">
        <f t="shared" si="5"/>
        <v>-19.007575926045199</v>
      </c>
      <c r="I188" s="77">
        <f t="shared" si="5"/>
        <v>-22.335307170290548</v>
      </c>
      <c r="J188" s="77">
        <f t="shared" si="5"/>
        <v>-6.571200000000001</v>
      </c>
      <c r="K188" s="77">
        <f t="shared" si="4"/>
        <v>-18.386685648671829</v>
      </c>
      <c r="L188" s="77">
        <f t="shared" si="4"/>
        <v>-1.4084362139917985</v>
      </c>
      <c r="M188" s="77">
        <f t="shared" si="4"/>
        <v>-18.386685648671829</v>
      </c>
    </row>
    <row r="189" spans="1:13" x14ac:dyDescent="0.3">
      <c r="A189" s="76">
        <v>18.600000000000001</v>
      </c>
      <c r="B189" s="77">
        <v>10.957305836731299</v>
      </c>
      <c r="C189" s="77">
        <v>7.62957459248591</v>
      </c>
      <c r="D189" s="77">
        <v>16.357568000000001</v>
      </c>
      <c r="E189" s="77">
        <v>4.5781961141046299</v>
      </c>
      <c r="F189" s="77">
        <v>21.576296296296299</v>
      </c>
      <c r="G189" s="77">
        <v>4.5781961141046299</v>
      </c>
      <c r="H189" s="77">
        <f t="shared" si="5"/>
        <v>-19.042694163268699</v>
      </c>
      <c r="I189" s="77">
        <f t="shared" si="5"/>
        <v>-22.370425407514091</v>
      </c>
      <c r="J189" s="77">
        <f t="shared" si="5"/>
        <v>-6.6424319999999994</v>
      </c>
      <c r="K189" s="77">
        <f t="shared" si="4"/>
        <v>-18.421803885895372</v>
      </c>
      <c r="L189" s="77">
        <f t="shared" si="4"/>
        <v>-1.4237037037037013</v>
      </c>
      <c r="M189" s="77">
        <f t="shared" si="4"/>
        <v>-18.421803885895372</v>
      </c>
    </row>
    <row r="190" spans="1:13" x14ac:dyDescent="0.3">
      <c r="A190" s="76">
        <v>18.7</v>
      </c>
      <c r="B190" s="77">
        <v>10.922375901952501</v>
      </c>
      <c r="C190" s="77">
        <v>7.5946446577071702</v>
      </c>
      <c r="D190" s="77">
        <v>16.285952000000002</v>
      </c>
      <c r="E190" s="77">
        <v>4.5432661793258902</v>
      </c>
      <c r="F190" s="77">
        <v>21.5609465020576</v>
      </c>
      <c r="G190" s="77">
        <v>4.5432661793258902</v>
      </c>
      <c r="H190" s="77">
        <f t="shared" si="5"/>
        <v>-19.077624098047501</v>
      </c>
      <c r="I190" s="77">
        <f t="shared" si="5"/>
        <v>-22.405355342292829</v>
      </c>
      <c r="J190" s="77">
        <f t="shared" si="5"/>
        <v>-6.7140479999999982</v>
      </c>
      <c r="K190" s="77">
        <f t="shared" si="4"/>
        <v>-18.45673382067411</v>
      </c>
      <c r="L190" s="77">
        <f t="shared" si="4"/>
        <v>-1.4390534979423997</v>
      </c>
      <c r="M190" s="77">
        <f t="shared" si="4"/>
        <v>-18.45673382067411</v>
      </c>
    </row>
    <row r="191" spans="1:13" x14ac:dyDescent="0.3">
      <c r="A191" s="76">
        <v>18.8</v>
      </c>
      <c r="B191" s="77">
        <v>10.8876322610448</v>
      </c>
      <c r="C191" s="77">
        <v>7.5599010167994596</v>
      </c>
      <c r="D191" s="77">
        <v>16.213951999999999</v>
      </c>
      <c r="E191" s="77">
        <v>4.5085225384181804</v>
      </c>
      <c r="F191" s="77">
        <v>21.545514403292199</v>
      </c>
      <c r="G191" s="77">
        <v>4.5085225384181804</v>
      </c>
      <c r="H191" s="77">
        <f t="shared" si="5"/>
        <v>-19.1123677389552</v>
      </c>
      <c r="I191" s="77">
        <f t="shared" si="5"/>
        <v>-22.440098983200542</v>
      </c>
      <c r="J191" s="77">
        <f t="shared" si="5"/>
        <v>-6.786048000000001</v>
      </c>
      <c r="K191" s="77">
        <f t="shared" si="4"/>
        <v>-18.49147746158182</v>
      </c>
      <c r="L191" s="77">
        <f t="shared" si="4"/>
        <v>-1.4544855967078014</v>
      </c>
      <c r="M191" s="77">
        <f t="shared" si="4"/>
        <v>-18.49147746158182</v>
      </c>
    </row>
    <row r="192" spans="1:13" x14ac:dyDescent="0.3">
      <c r="A192" s="76">
        <v>18.900000000000002</v>
      </c>
      <c r="B192" s="77">
        <v>10.853072937401301</v>
      </c>
      <c r="C192" s="77">
        <v>7.5253416931559904</v>
      </c>
      <c r="D192" s="77">
        <v>16.141567999999999</v>
      </c>
      <c r="E192" s="77">
        <v>4.4739632147747104</v>
      </c>
      <c r="F192" s="77">
        <v>21.53</v>
      </c>
      <c r="G192" s="77">
        <v>4.4739632147747104</v>
      </c>
      <c r="H192" s="77">
        <f t="shared" si="5"/>
        <v>-19.146927062598699</v>
      </c>
      <c r="I192" s="77">
        <f t="shared" si="5"/>
        <v>-22.47465830684401</v>
      </c>
      <c r="J192" s="77">
        <f t="shared" si="5"/>
        <v>-6.8584320000000005</v>
      </c>
      <c r="K192" s="77">
        <f t="shared" si="4"/>
        <v>-18.526036785225291</v>
      </c>
      <c r="L192" s="77">
        <f t="shared" si="4"/>
        <v>-1.4699999999999989</v>
      </c>
      <c r="M192" s="77">
        <f t="shared" si="4"/>
        <v>-18.526036785225291</v>
      </c>
    </row>
    <row r="193" spans="1:13" x14ac:dyDescent="0.3">
      <c r="A193" s="76">
        <v>19</v>
      </c>
      <c r="B193" s="77">
        <v>10.818695985707601</v>
      </c>
      <c r="C193" s="77">
        <v>7.4909647414622196</v>
      </c>
      <c r="D193" s="77">
        <v>16.0688</v>
      </c>
      <c r="E193" s="77">
        <v>4.4395862630809404</v>
      </c>
      <c r="F193" s="77">
        <v>21.5144032921811</v>
      </c>
      <c r="G193" s="77">
        <v>4.4395862630809404</v>
      </c>
      <c r="H193" s="77">
        <f t="shared" si="5"/>
        <v>-19.181304014292401</v>
      </c>
      <c r="I193" s="77">
        <f t="shared" si="5"/>
        <v>-22.509035258537779</v>
      </c>
      <c r="J193" s="77">
        <f t="shared" si="5"/>
        <v>-6.9312000000000005</v>
      </c>
      <c r="K193" s="77">
        <f t="shared" si="4"/>
        <v>-18.56041373691906</v>
      </c>
      <c r="L193" s="77">
        <f t="shared" si="4"/>
        <v>-1.4855967078188996</v>
      </c>
      <c r="M193" s="77">
        <f t="shared" si="4"/>
        <v>-18.56041373691906</v>
      </c>
    </row>
    <row r="194" spans="1:13" x14ac:dyDescent="0.3">
      <c r="A194" s="76">
        <v>19.100000000000001</v>
      </c>
      <c r="B194" s="77">
        <v>10.7844994912841</v>
      </c>
      <c r="C194" s="77">
        <v>7.45676824703874</v>
      </c>
      <c r="D194" s="77">
        <v>15.995647999999999</v>
      </c>
      <c r="E194" s="77">
        <v>4.4053897686574599</v>
      </c>
      <c r="F194" s="77">
        <v>21.4987242798354</v>
      </c>
      <c r="G194" s="77">
        <v>4.4053897686574599</v>
      </c>
      <c r="H194" s="77">
        <f t="shared" si="5"/>
        <v>-19.215500508715898</v>
      </c>
      <c r="I194" s="77">
        <f t="shared" si="5"/>
        <v>-22.543231752961262</v>
      </c>
      <c r="J194" s="77">
        <f t="shared" si="5"/>
        <v>-7.0043520000000008</v>
      </c>
      <c r="K194" s="77">
        <f t="shared" si="4"/>
        <v>-18.594610231342539</v>
      </c>
      <c r="L194" s="77">
        <f t="shared" si="4"/>
        <v>-1.5012757201645996</v>
      </c>
      <c r="M194" s="77">
        <f t="shared" si="4"/>
        <v>-18.594610231342539</v>
      </c>
    </row>
    <row r="195" spans="1:13" x14ac:dyDescent="0.3">
      <c r="A195" s="76">
        <v>19.200000000000003</v>
      </c>
      <c r="B195" s="77">
        <v>10.7504815694468</v>
      </c>
      <c r="C195" s="77">
        <v>7.4227503252014104</v>
      </c>
      <c r="D195" s="77">
        <v>15.922112</v>
      </c>
      <c r="E195" s="77">
        <v>4.3713718468201304</v>
      </c>
      <c r="F195" s="77">
        <v>21.482962962963001</v>
      </c>
      <c r="G195" s="77">
        <v>4.3713718468201304</v>
      </c>
      <c r="H195" s="77">
        <f t="shared" si="5"/>
        <v>-19.249518430553202</v>
      </c>
      <c r="I195" s="77">
        <f t="shared" si="5"/>
        <v>-22.57724967479859</v>
      </c>
      <c r="J195" s="77">
        <f t="shared" si="5"/>
        <v>-7.0778879999999997</v>
      </c>
      <c r="K195" s="77">
        <f t="shared" si="4"/>
        <v>-18.628628153179868</v>
      </c>
      <c r="L195" s="77">
        <f t="shared" si="4"/>
        <v>-1.5170370370369994</v>
      </c>
      <c r="M195" s="77">
        <f t="shared" si="4"/>
        <v>-18.628628153179868</v>
      </c>
    </row>
    <row r="196" spans="1:13" x14ac:dyDescent="0.3">
      <c r="A196" s="76">
        <v>19.3</v>
      </c>
      <c r="B196" s="77">
        <v>10.7166403648834</v>
      </c>
      <c r="C196" s="77">
        <v>7.3889091206380497</v>
      </c>
      <c r="D196" s="77">
        <v>15.848191999999999</v>
      </c>
      <c r="E196" s="77">
        <v>4.3375306422567697</v>
      </c>
      <c r="F196" s="77">
        <v>21.467119341563802</v>
      </c>
      <c r="G196" s="77">
        <v>4.3375306422567697</v>
      </c>
      <c r="H196" s="77">
        <f t="shared" si="5"/>
        <v>-19.2833596351166</v>
      </c>
      <c r="I196" s="77">
        <f t="shared" si="5"/>
        <v>-22.611090879361949</v>
      </c>
      <c r="J196" s="77">
        <f t="shared" si="5"/>
        <v>-7.1518080000000008</v>
      </c>
      <c r="K196" s="77">
        <f t="shared" si="4"/>
        <v>-18.66246935774323</v>
      </c>
      <c r="L196" s="77">
        <f t="shared" si="4"/>
        <v>-1.5328806584361985</v>
      </c>
      <c r="M196" s="77">
        <f t="shared" si="4"/>
        <v>-18.66246935774323</v>
      </c>
    </row>
    <row r="197" spans="1:13" x14ac:dyDescent="0.3">
      <c r="A197" s="76">
        <v>19.400000000000002</v>
      </c>
      <c r="B197" s="77">
        <v>10.6829740510466</v>
      </c>
      <c r="C197" s="77">
        <v>7.3552428068012601</v>
      </c>
      <c r="D197" s="77">
        <v>15.773887999999999</v>
      </c>
      <c r="E197" s="77">
        <v>4.30386432841998</v>
      </c>
      <c r="F197" s="77">
        <v>21.451193415637899</v>
      </c>
      <c r="G197" s="77">
        <v>4.30386432841998</v>
      </c>
      <c r="H197" s="77">
        <f t="shared" si="5"/>
        <v>-19.3170259489534</v>
      </c>
      <c r="I197" s="77">
        <f t="shared" si="5"/>
        <v>-22.644757193198739</v>
      </c>
      <c r="J197" s="77">
        <f t="shared" si="5"/>
        <v>-7.2261120000000005</v>
      </c>
      <c r="K197" s="77">
        <f t="shared" si="4"/>
        <v>-18.69613567158002</v>
      </c>
      <c r="L197" s="77">
        <f t="shared" si="4"/>
        <v>-1.5488065843621008</v>
      </c>
      <c r="M197" s="77">
        <f t="shared" si="4"/>
        <v>-18.69613567158002</v>
      </c>
    </row>
    <row r="198" spans="1:13" x14ac:dyDescent="0.3">
      <c r="A198" s="76">
        <v>19.5</v>
      </c>
      <c r="B198" s="77">
        <v>10.649480829562201</v>
      </c>
      <c r="C198" s="77">
        <v>7.3217495853168897</v>
      </c>
      <c r="D198" s="77">
        <v>15.699199999999999</v>
      </c>
      <c r="E198" s="77">
        <v>4.2703711069356096</v>
      </c>
      <c r="F198" s="77">
        <v>21.435185185185201</v>
      </c>
      <c r="G198" s="77">
        <v>4.2703711069356096</v>
      </c>
      <c r="H198" s="77">
        <f t="shared" si="5"/>
        <v>-19.350519170437799</v>
      </c>
      <c r="I198" s="77">
        <f t="shared" si="5"/>
        <v>-22.678250414683109</v>
      </c>
      <c r="J198" s="77">
        <f t="shared" si="5"/>
        <v>-7.3008000000000006</v>
      </c>
      <c r="K198" s="77">
        <f t="shared" si="4"/>
        <v>-18.72962889306439</v>
      </c>
      <c r="L198" s="77">
        <f t="shared" si="4"/>
        <v>-1.5648148148147989</v>
      </c>
      <c r="M198" s="77">
        <f t="shared" si="4"/>
        <v>-18.72962889306439</v>
      </c>
    </row>
    <row r="199" spans="1:13" x14ac:dyDescent="0.3">
      <c r="A199" s="76">
        <v>19.600000000000001</v>
      </c>
      <c r="B199" s="77">
        <v>10.616158929652901</v>
      </c>
      <c r="C199" s="77">
        <v>7.2884276854075098</v>
      </c>
      <c r="D199" s="77">
        <v>15.624128000000001</v>
      </c>
      <c r="E199" s="77">
        <v>4.2370492070262298</v>
      </c>
      <c r="F199" s="77">
        <v>21.4190946502058</v>
      </c>
      <c r="G199" s="77">
        <v>4.2370492070262298</v>
      </c>
      <c r="H199" s="77">
        <f t="shared" si="5"/>
        <v>-19.383841070347099</v>
      </c>
      <c r="I199" s="77">
        <f t="shared" si="5"/>
        <v>-22.711572314592491</v>
      </c>
      <c r="J199" s="77">
        <f t="shared" si="5"/>
        <v>-7.3758719999999993</v>
      </c>
      <c r="K199" s="77">
        <f t="shared" si="4"/>
        <v>-18.762950792973768</v>
      </c>
      <c r="L199" s="77">
        <f t="shared" si="4"/>
        <v>-1.5809053497942003</v>
      </c>
      <c r="M199" s="77">
        <f t="shared" si="4"/>
        <v>-18.762950792973768</v>
      </c>
    </row>
    <row r="200" spans="1:13" x14ac:dyDescent="0.3">
      <c r="A200" s="76">
        <v>19.700000000000003</v>
      </c>
      <c r="B200" s="77">
        <v>10.583006607576101</v>
      </c>
      <c r="C200" s="77">
        <v>7.2552753633307603</v>
      </c>
      <c r="D200" s="77">
        <v>15.548672</v>
      </c>
      <c r="E200" s="77">
        <v>4.2038968849494802</v>
      </c>
      <c r="F200" s="77">
        <v>21.402921810699599</v>
      </c>
      <c r="G200" s="77">
        <v>4.2038968849494802</v>
      </c>
      <c r="H200" s="77">
        <f t="shared" si="5"/>
        <v>-19.416993392423898</v>
      </c>
      <c r="I200" s="77">
        <f t="shared" si="5"/>
        <v>-22.74472463666924</v>
      </c>
      <c r="J200" s="77">
        <f t="shared" si="5"/>
        <v>-7.4513280000000002</v>
      </c>
      <c r="K200" s="77">
        <f t="shared" si="4"/>
        <v>-18.796103115050521</v>
      </c>
      <c r="L200" s="77">
        <f t="shared" si="4"/>
        <v>-1.5970781893004009</v>
      </c>
      <c r="M200" s="77">
        <f t="shared" si="4"/>
        <v>-18.796103115050521</v>
      </c>
    </row>
    <row r="201" spans="1:13" x14ac:dyDescent="0.3">
      <c r="A201" s="76">
        <v>19.8</v>
      </c>
      <c r="B201" s="77">
        <v>10.550022146077</v>
      </c>
      <c r="C201" s="77">
        <v>7.2222909018316903</v>
      </c>
      <c r="D201" s="77">
        <v>15.472832</v>
      </c>
      <c r="E201" s="77">
        <v>4.1709124234504102</v>
      </c>
      <c r="F201" s="77">
        <v>21.386666666666699</v>
      </c>
      <c r="G201" s="77">
        <v>4.1709124234504102</v>
      </c>
      <c r="H201" s="77">
        <f t="shared" si="5"/>
        <v>-19.449977853923002</v>
      </c>
      <c r="I201" s="77">
        <f t="shared" si="5"/>
        <v>-22.777709098168309</v>
      </c>
      <c r="J201" s="77">
        <f t="shared" si="5"/>
        <v>-7.5271679999999996</v>
      </c>
      <c r="K201" s="77">
        <f t="shared" si="4"/>
        <v>-18.82908757654959</v>
      </c>
      <c r="L201" s="77">
        <f t="shared" si="4"/>
        <v>-1.6133333333333013</v>
      </c>
      <c r="M201" s="77">
        <f t="shared" si="4"/>
        <v>-18.82908757654959</v>
      </c>
    </row>
    <row r="202" spans="1:13" x14ac:dyDescent="0.3">
      <c r="A202" s="76">
        <v>19.900000000000002</v>
      </c>
      <c r="B202" s="77">
        <v>10.517203853854401</v>
      </c>
      <c r="C202" s="77">
        <v>7.1894726096090498</v>
      </c>
      <c r="D202" s="77">
        <v>15.396608000000001</v>
      </c>
      <c r="E202" s="77">
        <v>4.1380941312277697</v>
      </c>
      <c r="F202" s="77">
        <v>21.370329218106999</v>
      </c>
      <c r="G202" s="77">
        <v>4.1380941312277697</v>
      </c>
      <c r="H202" s="77">
        <f t="shared" si="5"/>
        <v>-19.482796146145599</v>
      </c>
      <c r="I202" s="77">
        <f t="shared" si="5"/>
        <v>-22.810527390390952</v>
      </c>
      <c r="J202" s="77">
        <f t="shared" si="5"/>
        <v>-7.6033919999999995</v>
      </c>
      <c r="K202" s="77">
        <f t="shared" si="4"/>
        <v>-18.861905868772229</v>
      </c>
      <c r="L202" s="77">
        <f t="shared" si="4"/>
        <v>-1.629670781893001</v>
      </c>
      <c r="M202" s="77">
        <f t="shared" si="4"/>
        <v>-18.861905868772229</v>
      </c>
    </row>
    <row r="203" spans="1:13" x14ac:dyDescent="0.3">
      <c r="A203" s="76">
        <v>20</v>
      </c>
      <c r="B203" s="77">
        <v>10.484550065040301</v>
      </c>
      <c r="C203" s="77">
        <v>7.1568188207949399</v>
      </c>
      <c r="D203" s="77">
        <v>15.32</v>
      </c>
      <c r="E203" s="77">
        <v>4.1054403424136598</v>
      </c>
      <c r="F203" s="77">
        <v>21.3539094650206</v>
      </c>
      <c r="G203" s="77">
        <v>4.1054403424136598</v>
      </c>
      <c r="H203" s="77">
        <f t="shared" si="5"/>
        <v>-19.515449934959697</v>
      </c>
      <c r="I203" s="77">
        <f t="shared" si="5"/>
        <v>-22.843181179205061</v>
      </c>
      <c r="J203" s="77">
        <f t="shared" si="5"/>
        <v>-7.68</v>
      </c>
      <c r="K203" s="77">
        <f t="shared" si="4"/>
        <v>-18.894559657586342</v>
      </c>
      <c r="L203" s="77">
        <f t="shared" si="4"/>
        <v>-1.6460905349794004</v>
      </c>
      <c r="M203" s="77">
        <f t="shared" si="4"/>
        <v>-18.894559657586342</v>
      </c>
    </row>
    <row r="204" spans="1:13" x14ac:dyDescent="0.3">
      <c r="A204" s="76">
        <v>20.100000000000001</v>
      </c>
      <c r="B204" s="77">
        <v>10.4520591386927</v>
      </c>
      <c r="C204" s="77">
        <v>7.1243278944473198</v>
      </c>
      <c r="D204" s="77">
        <v>15.243008</v>
      </c>
      <c r="E204" s="77">
        <v>4.0729494160660398</v>
      </c>
      <c r="F204" s="77">
        <v>21.337407407407401</v>
      </c>
      <c r="G204" s="77">
        <v>4.0729494160660398</v>
      </c>
      <c r="H204" s="77">
        <f t="shared" si="5"/>
        <v>-19.5479408613073</v>
      </c>
      <c r="I204" s="77">
        <f t="shared" si="5"/>
        <v>-22.875672105552681</v>
      </c>
      <c r="J204" s="77">
        <f t="shared" si="5"/>
        <v>-7.7569920000000003</v>
      </c>
      <c r="K204" s="77">
        <f t="shared" si="4"/>
        <v>-18.927050583933962</v>
      </c>
      <c r="L204" s="77">
        <f t="shared" si="4"/>
        <v>-1.6625925925925991</v>
      </c>
      <c r="M204" s="77">
        <f t="shared" si="4"/>
        <v>-18.927050583933962</v>
      </c>
    </row>
    <row r="205" spans="1:13" x14ac:dyDescent="0.3">
      <c r="A205" s="76">
        <v>20.200000000000003</v>
      </c>
      <c r="B205" s="77">
        <v>10.419729458300599</v>
      </c>
      <c r="C205" s="77">
        <v>7.0919982140553</v>
      </c>
      <c r="D205" s="77">
        <v>15.165632</v>
      </c>
      <c r="E205" s="77">
        <v>4.0406197356740199</v>
      </c>
      <c r="F205" s="77">
        <v>21.320823045267499</v>
      </c>
      <c r="G205" s="77">
        <v>4.0406197356740199</v>
      </c>
      <c r="H205" s="77">
        <f t="shared" si="5"/>
        <v>-19.580270541699399</v>
      </c>
      <c r="I205" s="77">
        <f t="shared" si="5"/>
        <v>-22.908001785944698</v>
      </c>
      <c r="J205" s="77">
        <f t="shared" si="5"/>
        <v>-7.8343679999999996</v>
      </c>
      <c r="K205" s="77">
        <f t="shared" si="4"/>
        <v>-18.959380264325979</v>
      </c>
      <c r="L205" s="77">
        <f t="shared" si="4"/>
        <v>-1.6791769547325011</v>
      </c>
      <c r="M205" s="77">
        <f t="shared" si="4"/>
        <v>-18.959380264325979</v>
      </c>
    </row>
    <row r="206" spans="1:13" x14ac:dyDescent="0.3">
      <c r="A206" s="76">
        <v>20.3</v>
      </c>
      <c r="B206" s="77">
        <v>10.387559431301799</v>
      </c>
      <c r="C206" s="77">
        <v>7.0598281870564596</v>
      </c>
      <c r="D206" s="77">
        <v>15.087872000000001</v>
      </c>
      <c r="E206" s="77">
        <v>4.0084497086751796</v>
      </c>
      <c r="F206" s="77">
        <v>21.304156378600801</v>
      </c>
      <c r="G206" s="77">
        <v>4.0084497086751796</v>
      </c>
      <c r="H206" s="77">
        <f t="shared" si="5"/>
        <v>-19.612440568698201</v>
      </c>
      <c r="I206" s="77">
        <f t="shared" si="5"/>
        <v>-22.940171812943539</v>
      </c>
      <c r="J206" s="77">
        <f t="shared" si="5"/>
        <v>-7.9121279999999992</v>
      </c>
      <c r="K206" s="77">
        <f t="shared" si="4"/>
        <v>-18.99155029132482</v>
      </c>
      <c r="L206" s="77">
        <f t="shared" si="4"/>
        <v>-1.6958436213991988</v>
      </c>
      <c r="M206" s="77">
        <f t="shared" si="4"/>
        <v>-18.99155029132482</v>
      </c>
    </row>
    <row r="207" spans="1:13" x14ac:dyDescent="0.3">
      <c r="A207" s="76">
        <v>20.400000000000002</v>
      </c>
      <c r="B207" s="77">
        <v>10.355547488611499</v>
      </c>
      <c r="C207" s="77">
        <v>7.0278162443661696</v>
      </c>
      <c r="D207" s="77">
        <v>15.009728000000001</v>
      </c>
      <c r="E207" s="77">
        <v>3.97643776598489</v>
      </c>
      <c r="F207" s="77">
        <v>21.2874074074074</v>
      </c>
      <c r="G207" s="77">
        <v>3.97643776598489</v>
      </c>
      <c r="H207" s="77">
        <f t="shared" si="5"/>
        <v>-19.644452511388501</v>
      </c>
      <c r="I207" s="77">
        <f t="shared" si="5"/>
        <v>-22.972183755633829</v>
      </c>
      <c r="J207" s="77">
        <f t="shared" si="5"/>
        <v>-7.9902719999999992</v>
      </c>
      <c r="K207" s="77">
        <f t="shared" si="4"/>
        <v>-19.02356223401511</v>
      </c>
      <c r="L207" s="77">
        <f t="shared" si="4"/>
        <v>-1.7125925925925998</v>
      </c>
      <c r="M207" s="77">
        <f t="shared" si="4"/>
        <v>-19.02356223401511</v>
      </c>
    </row>
    <row r="208" spans="1:13" x14ac:dyDescent="0.3">
      <c r="A208" s="76">
        <v>20.5</v>
      </c>
      <c r="B208" s="77">
        <v>10.323692084163699</v>
      </c>
      <c r="C208" s="77">
        <v>6.9959608399183404</v>
      </c>
      <c r="D208" s="77">
        <v>14.9312</v>
      </c>
      <c r="E208" s="77">
        <v>3.9445823615370599</v>
      </c>
      <c r="F208" s="77">
        <v>21.2705761316872</v>
      </c>
      <c r="G208" s="77">
        <v>3.9445823615370599</v>
      </c>
      <c r="H208" s="77">
        <f t="shared" si="5"/>
        <v>-19.676307915836301</v>
      </c>
      <c r="I208" s="77">
        <f t="shared" si="5"/>
        <v>-23.00403916008166</v>
      </c>
      <c r="J208" s="77">
        <f t="shared" si="5"/>
        <v>-8.0687999999999995</v>
      </c>
      <c r="K208" s="77">
        <f t="shared" si="4"/>
        <v>-19.055417638462941</v>
      </c>
      <c r="L208" s="77">
        <f t="shared" si="4"/>
        <v>-1.7294238683128</v>
      </c>
      <c r="M208" s="77">
        <f t="shared" si="4"/>
        <v>-19.055417638462941</v>
      </c>
    </row>
    <row r="209" spans="1:13" x14ac:dyDescent="0.3">
      <c r="A209" s="76">
        <v>20.6</v>
      </c>
      <c r="B209" s="77">
        <v>10.2919916944627</v>
      </c>
      <c r="C209" s="77">
        <v>6.96426045021735</v>
      </c>
      <c r="D209" s="77">
        <v>14.852288</v>
      </c>
      <c r="E209" s="77">
        <v>3.9128819718360699</v>
      </c>
      <c r="F209" s="77">
        <v>21.2536625514403</v>
      </c>
      <c r="G209" s="77">
        <v>3.9128819718360699</v>
      </c>
      <c r="H209" s="77">
        <f t="shared" si="5"/>
        <v>-19.708008305537298</v>
      </c>
      <c r="I209" s="77">
        <f t="shared" si="5"/>
        <v>-23.035739549782651</v>
      </c>
      <c r="J209" s="77">
        <f t="shared" si="5"/>
        <v>-8.1477120000000003</v>
      </c>
      <c r="K209" s="77">
        <f t="shared" si="4"/>
        <v>-19.087118028163928</v>
      </c>
      <c r="L209" s="77">
        <f t="shared" si="4"/>
        <v>-1.7463374485597001</v>
      </c>
      <c r="M209" s="77">
        <f t="shared" si="4"/>
        <v>-19.087118028163928</v>
      </c>
    </row>
    <row r="210" spans="1:13" x14ac:dyDescent="0.3">
      <c r="A210" s="76">
        <v>20.700000000000003</v>
      </c>
      <c r="B210" s="77">
        <v>10.260444818146199</v>
      </c>
      <c r="C210" s="77">
        <v>6.93271357390089</v>
      </c>
      <c r="D210" s="77">
        <v>14.772992</v>
      </c>
      <c r="E210" s="77">
        <v>3.88133509551961</v>
      </c>
      <c r="F210" s="77">
        <v>21.2366666666667</v>
      </c>
      <c r="G210" s="77">
        <v>3.88133509551961</v>
      </c>
      <c r="H210" s="77">
        <f t="shared" si="5"/>
        <v>-19.739555181853802</v>
      </c>
      <c r="I210" s="77">
        <f t="shared" si="5"/>
        <v>-23.067286426099109</v>
      </c>
      <c r="J210" s="77">
        <f t="shared" si="5"/>
        <v>-8.2270079999999997</v>
      </c>
      <c r="K210" s="77">
        <f t="shared" si="4"/>
        <v>-19.11866490448039</v>
      </c>
      <c r="L210" s="77">
        <f t="shared" si="4"/>
        <v>-1.7633333333332999</v>
      </c>
      <c r="M210" s="77">
        <f t="shared" si="4"/>
        <v>-19.11866490448039</v>
      </c>
    </row>
    <row r="211" spans="1:13" x14ac:dyDescent="0.3">
      <c r="A211" s="76">
        <v>20.8</v>
      </c>
      <c r="B211" s="77">
        <v>10.229049975558601</v>
      </c>
      <c r="C211" s="77">
        <v>6.9013187313132303</v>
      </c>
      <c r="D211" s="77">
        <v>14.693312000000001</v>
      </c>
      <c r="E211" s="77">
        <v>3.8499402529319502</v>
      </c>
      <c r="F211" s="77">
        <v>21.219588477366301</v>
      </c>
      <c r="G211" s="77">
        <v>3.8499402529319502</v>
      </c>
      <c r="H211" s="77">
        <f t="shared" si="5"/>
        <v>-19.770950024441397</v>
      </c>
      <c r="I211" s="77">
        <f t="shared" si="5"/>
        <v>-23.098681268686768</v>
      </c>
      <c r="J211" s="77">
        <f t="shared" si="5"/>
        <v>-8.3066879999999994</v>
      </c>
      <c r="K211" s="77">
        <f t="shared" si="4"/>
        <v>-19.150059747068049</v>
      </c>
      <c r="L211" s="77">
        <f t="shared" si="4"/>
        <v>-1.780411522633699</v>
      </c>
      <c r="M211" s="77">
        <f t="shared" si="4"/>
        <v>-19.150059747068049</v>
      </c>
    </row>
    <row r="212" spans="1:13" x14ac:dyDescent="0.3">
      <c r="A212" s="76">
        <v>20.900000000000002</v>
      </c>
      <c r="B212" s="77">
        <v>10.197805708334201</v>
      </c>
      <c r="C212" s="77">
        <v>6.87007446408884</v>
      </c>
      <c r="D212" s="77">
        <v>14.613248</v>
      </c>
      <c r="E212" s="77">
        <v>3.8186959857075702</v>
      </c>
      <c r="F212" s="77">
        <v>21.202427983539099</v>
      </c>
      <c r="G212" s="77">
        <v>3.8186959857075702</v>
      </c>
      <c r="H212" s="77">
        <f t="shared" si="5"/>
        <v>-19.802194291665799</v>
      </c>
      <c r="I212" s="77">
        <f t="shared" si="5"/>
        <v>-23.129925535911159</v>
      </c>
      <c r="J212" s="77">
        <f t="shared" si="5"/>
        <v>-8.3867519999999995</v>
      </c>
      <c r="K212" s="77">
        <f t="shared" si="4"/>
        <v>-19.181304014292429</v>
      </c>
      <c r="L212" s="77">
        <f t="shared" si="4"/>
        <v>-1.7975720164609008</v>
      </c>
      <c r="M212" s="77">
        <f t="shared" si="4"/>
        <v>-19.181304014292429</v>
      </c>
    </row>
    <row r="213" spans="1:13" x14ac:dyDescent="0.3">
      <c r="A213" s="76">
        <v>21</v>
      </c>
      <c r="B213" s="77">
        <v>10.1667105789912</v>
      </c>
      <c r="C213" s="77">
        <v>6.8389793347458703</v>
      </c>
      <c r="D213" s="77">
        <v>14.5328</v>
      </c>
      <c r="E213" s="77">
        <v>3.7876008563645902</v>
      </c>
      <c r="F213" s="77">
        <v>21.185185185185201</v>
      </c>
      <c r="G213" s="77">
        <v>3.7876008563645902</v>
      </c>
      <c r="H213" s="77">
        <f t="shared" si="5"/>
        <v>-19.8332894210088</v>
      </c>
      <c r="I213" s="77">
        <f t="shared" si="5"/>
        <v>-23.161020665254128</v>
      </c>
      <c r="J213" s="77">
        <f t="shared" si="5"/>
        <v>-8.4672000000000001</v>
      </c>
      <c r="K213" s="77">
        <f t="shared" si="4"/>
        <v>-19.212399143635409</v>
      </c>
      <c r="L213" s="77">
        <f t="shared" si="4"/>
        <v>-1.8148148148147989</v>
      </c>
      <c r="M213" s="77">
        <f t="shared" si="4"/>
        <v>-19.212399143635409</v>
      </c>
    </row>
    <row r="214" spans="1:13" x14ac:dyDescent="0.3">
      <c r="A214" s="76">
        <v>21.1</v>
      </c>
      <c r="B214" s="77">
        <v>10.135763170534601</v>
      </c>
      <c r="C214" s="77">
        <v>6.8080319262892601</v>
      </c>
      <c r="D214" s="77">
        <v>14.451968000000001</v>
      </c>
      <c r="E214" s="77">
        <v>3.7566534479079801</v>
      </c>
      <c r="F214" s="77">
        <v>21.1678600823045</v>
      </c>
      <c r="G214" s="77">
        <v>3.7566534479079801</v>
      </c>
      <c r="H214" s="77">
        <f t="shared" si="5"/>
        <v>-19.864236829465398</v>
      </c>
      <c r="I214" s="77">
        <f t="shared" si="5"/>
        <v>-23.19196807371074</v>
      </c>
      <c r="J214" s="77">
        <f t="shared" si="5"/>
        <v>-8.5480319999999992</v>
      </c>
      <c r="K214" s="77">
        <f t="shared" si="4"/>
        <v>-19.243346552092021</v>
      </c>
      <c r="L214" s="77">
        <f t="shared" si="4"/>
        <v>-1.8321399176954998</v>
      </c>
      <c r="M214" s="77">
        <f t="shared" si="4"/>
        <v>-19.243346552092021</v>
      </c>
    </row>
    <row r="215" spans="1:13" x14ac:dyDescent="0.3">
      <c r="A215" s="76">
        <v>21.200000000000003</v>
      </c>
      <c r="B215" s="77">
        <v>10.104962086068699</v>
      </c>
      <c r="C215" s="77">
        <v>6.7772308418233802</v>
      </c>
      <c r="D215" s="77">
        <v>14.370752</v>
      </c>
      <c r="E215" s="77">
        <v>3.7258523634421001</v>
      </c>
      <c r="F215" s="77">
        <v>21.1504526748971</v>
      </c>
      <c r="G215" s="77">
        <v>3.7258523634421001</v>
      </c>
      <c r="H215" s="77">
        <f t="shared" si="5"/>
        <v>-19.895037913931301</v>
      </c>
      <c r="I215" s="77">
        <f t="shared" si="5"/>
        <v>-23.222769158176618</v>
      </c>
      <c r="J215" s="77">
        <f t="shared" si="5"/>
        <v>-8.6292480000000005</v>
      </c>
      <c r="K215" s="77">
        <f t="shared" si="4"/>
        <v>-19.274147636557899</v>
      </c>
      <c r="L215" s="77">
        <f t="shared" si="4"/>
        <v>-1.8495473251029004</v>
      </c>
      <c r="M215" s="77">
        <f t="shared" si="4"/>
        <v>-19.274147636557899</v>
      </c>
    </row>
    <row r="216" spans="1:13" x14ac:dyDescent="0.3">
      <c r="A216" s="76">
        <v>21.3</v>
      </c>
      <c r="B216" s="77">
        <v>10.0743059484189</v>
      </c>
      <c r="C216" s="77">
        <v>6.7465747041735904</v>
      </c>
      <c r="D216" s="77">
        <v>14.289152</v>
      </c>
      <c r="E216" s="77">
        <v>3.6951962257923099</v>
      </c>
      <c r="F216" s="77">
        <v>21.132962962962999</v>
      </c>
      <c r="G216" s="77">
        <v>3.6951962257923099</v>
      </c>
      <c r="H216" s="77">
        <f t="shared" si="5"/>
        <v>-19.9256940515811</v>
      </c>
      <c r="I216" s="77">
        <f t="shared" si="5"/>
        <v>-23.25342529582641</v>
      </c>
      <c r="J216" s="77">
        <f t="shared" si="5"/>
        <v>-8.7108480000000004</v>
      </c>
      <c r="K216" s="77">
        <f t="shared" si="5"/>
        <v>-19.304803774207691</v>
      </c>
      <c r="L216" s="77">
        <f t="shared" si="5"/>
        <v>-1.8670370370370009</v>
      </c>
      <c r="M216" s="77">
        <f t="shared" si="5"/>
        <v>-19.304803774207691</v>
      </c>
    </row>
    <row r="217" spans="1:13" x14ac:dyDescent="0.3">
      <c r="A217" s="76">
        <v>21.400000000000002</v>
      </c>
      <c r="B217" s="77">
        <v>10.0437933997621</v>
      </c>
      <c r="C217" s="77">
        <v>6.7160621555167896</v>
      </c>
      <c r="D217" s="77">
        <v>14.207167999999999</v>
      </c>
      <c r="E217" s="77">
        <v>3.66468367713551</v>
      </c>
      <c r="F217" s="77">
        <v>21.115390946502099</v>
      </c>
      <c r="G217" s="77">
        <v>3.66468367713551</v>
      </c>
      <c r="H217" s="77">
        <f t="shared" ref="H217:M259" si="6">B217-B$3</f>
        <v>-19.956206600237898</v>
      </c>
      <c r="I217" s="77">
        <f t="shared" si="6"/>
        <v>-23.283937844483212</v>
      </c>
      <c r="J217" s="77">
        <f t="shared" si="6"/>
        <v>-8.7928320000000006</v>
      </c>
      <c r="K217" s="77">
        <f t="shared" si="6"/>
        <v>-19.33531632286449</v>
      </c>
      <c r="L217" s="77">
        <f t="shared" si="6"/>
        <v>-1.8846090534979005</v>
      </c>
      <c r="M217" s="77">
        <f t="shared" si="6"/>
        <v>-19.33531632286449</v>
      </c>
    </row>
    <row r="218" spans="1:13" x14ac:dyDescent="0.3">
      <c r="A218" s="76">
        <v>21.5</v>
      </c>
      <c r="B218" s="77">
        <v>10.0134231012659</v>
      </c>
      <c r="C218" s="77">
        <v>6.6856918570205801</v>
      </c>
      <c r="D218" s="77">
        <v>14.1248</v>
      </c>
      <c r="E218" s="77">
        <v>3.6343133786393</v>
      </c>
      <c r="F218" s="77">
        <v>21.097736625514401</v>
      </c>
      <c r="G218" s="77">
        <v>3.6343133786393</v>
      </c>
      <c r="H218" s="77">
        <f t="shared" si="6"/>
        <v>-19.9865768987341</v>
      </c>
      <c r="I218" s="77">
        <f t="shared" si="6"/>
        <v>-23.314308142979421</v>
      </c>
      <c r="J218" s="77">
        <f t="shared" si="6"/>
        <v>-8.8751999999999995</v>
      </c>
      <c r="K218" s="77">
        <f t="shared" si="6"/>
        <v>-19.365686621360702</v>
      </c>
      <c r="L218" s="77">
        <f t="shared" si="6"/>
        <v>-1.9022633744855995</v>
      </c>
      <c r="M218" s="77">
        <f t="shared" si="6"/>
        <v>-19.365686621360702</v>
      </c>
    </row>
    <row r="219" spans="1:13" x14ac:dyDescent="0.3">
      <c r="A219" s="76">
        <v>21.6</v>
      </c>
      <c r="B219" s="77">
        <v>9.9831937327360301</v>
      </c>
      <c r="C219" s="77">
        <v>6.6554624884906897</v>
      </c>
      <c r="D219" s="77">
        <v>14.042047999999999</v>
      </c>
      <c r="E219" s="77">
        <v>3.60408401010941</v>
      </c>
      <c r="F219" s="77">
        <v>21.08</v>
      </c>
      <c r="G219" s="77">
        <v>3.60408401010941</v>
      </c>
      <c r="H219" s="77">
        <f t="shared" si="6"/>
        <v>-20.01680626726397</v>
      </c>
      <c r="I219" s="77">
        <f t="shared" si="6"/>
        <v>-23.344537511509309</v>
      </c>
      <c r="J219" s="77">
        <f t="shared" si="6"/>
        <v>-8.9579520000000006</v>
      </c>
      <c r="K219" s="77">
        <f t="shared" si="6"/>
        <v>-19.39591598989059</v>
      </c>
      <c r="L219" s="77">
        <f t="shared" si="6"/>
        <v>-1.9200000000000017</v>
      </c>
      <c r="M219" s="77">
        <f t="shared" si="6"/>
        <v>-19.39591598989059</v>
      </c>
    </row>
    <row r="220" spans="1:13" x14ac:dyDescent="0.3">
      <c r="A220" s="76">
        <v>21.700000000000003</v>
      </c>
      <c r="B220" s="77">
        <v>9.9531039922720606</v>
      </c>
      <c r="C220" s="77">
        <v>6.6253727480267104</v>
      </c>
      <c r="D220" s="77">
        <v>13.958912</v>
      </c>
      <c r="E220" s="77">
        <v>3.5739942696454299</v>
      </c>
      <c r="F220" s="77">
        <v>21.0621810699588</v>
      </c>
      <c r="G220" s="77">
        <v>3.5739942696454299</v>
      </c>
      <c r="H220" s="77">
        <f t="shared" si="6"/>
        <v>-20.046896007727938</v>
      </c>
      <c r="I220" s="77">
        <f t="shared" si="6"/>
        <v>-23.37462725197329</v>
      </c>
      <c r="J220" s="77">
        <f t="shared" si="6"/>
        <v>-9.0410880000000002</v>
      </c>
      <c r="K220" s="77">
        <f t="shared" si="6"/>
        <v>-19.426005730354571</v>
      </c>
      <c r="L220" s="77">
        <f t="shared" si="6"/>
        <v>-1.9378189300411996</v>
      </c>
      <c r="M220" s="77">
        <f t="shared" si="6"/>
        <v>-19.426005730354571</v>
      </c>
    </row>
    <row r="221" spans="1:13" x14ac:dyDescent="0.3">
      <c r="A221" s="76">
        <v>21.8</v>
      </c>
      <c r="B221" s="77">
        <v>9.9231525959309295</v>
      </c>
      <c r="C221" s="77">
        <v>6.5954213516855802</v>
      </c>
      <c r="D221" s="77">
        <v>13.875392</v>
      </c>
      <c r="E221" s="77">
        <v>3.5440428733043001</v>
      </c>
      <c r="F221" s="77">
        <v>21.044279835390899</v>
      </c>
      <c r="G221" s="77">
        <v>3.5440428733043001</v>
      </c>
      <c r="H221" s="77">
        <f t="shared" si="6"/>
        <v>-20.076847404069071</v>
      </c>
      <c r="I221" s="77">
        <f t="shared" si="6"/>
        <v>-23.40457864831442</v>
      </c>
      <c r="J221" s="77">
        <f t="shared" si="6"/>
        <v>-9.1246080000000003</v>
      </c>
      <c r="K221" s="77">
        <f t="shared" si="6"/>
        <v>-19.455957126695701</v>
      </c>
      <c r="L221" s="77">
        <f t="shared" si="6"/>
        <v>-1.9557201646091009</v>
      </c>
      <c r="M221" s="77">
        <f t="shared" si="6"/>
        <v>-19.455957126695701</v>
      </c>
    </row>
    <row r="222" spans="1:13" x14ac:dyDescent="0.3">
      <c r="A222" s="76">
        <v>21.900000000000002</v>
      </c>
      <c r="B222" s="77">
        <v>9.8933382773982306</v>
      </c>
      <c r="C222" s="77">
        <v>6.5656070331528804</v>
      </c>
      <c r="D222" s="77">
        <v>13.791487999999999</v>
      </c>
      <c r="E222" s="77">
        <v>3.5142285547715999</v>
      </c>
      <c r="F222" s="77">
        <v>21.026296296296302</v>
      </c>
      <c r="G222" s="77">
        <v>3.5142285547715999</v>
      </c>
      <c r="H222" s="77">
        <f t="shared" si="6"/>
        <v>-20.106661722601771</v>
      </c>
      <c r="I222" s="77">
        <f t="shared" si="6"/>
        <v>-23.43439296684712</v>
      </c>
      <c r="J222" s="77">
        <f t="shared" si="6"/>
        <v>-9.2085120000000007</v>
      </c>
      <c r="K222" s="77">
        <f t="shared" si="6"/>
        <v>-19.485771445228401</v>
      </c>
      <c r="L222" s="77">
        <f t="shared" si="6"/>
        <v>-1.9737037037036984</v>
      </c>
      <c r="M222" s="77">
        <f t="shared" si="6"/>
        <v>-19.485771445228401</v>
      </c>
    </row>
    <row r="223" spans="1:13" x14ac:dyDescent="0.3">
      <c r="A223" s="76">
        <v>22</v>
      </c>
      <c r="B223" s="77">
        <v>9.8636597876669097</v>
      </c>
      <c r="C223" s="77">
        <v>6.5359285434215604</v>
      </c>
      <c r="D223" s="77">
        <v>13.7072</v>
      </c>
      <c r="E223" s="77">
        <v>3.4845500650402799</v>
      </c>
      <c r="F223" s="77">
        <v>21.008230452674901</v>
      </c>
      <c r="G223" s="77">
        <v>3.4845500650402799</v>
      </c>
      <c r="H223" s="77">
        <f t="shared" si="6"/>
        <v>-20.136340212333089</v>
      </c>
      <c r="I223" s="77">
        <f t="shared" si="6"/>
        <v>-23.464071456578438</v>
      </c>
      <c r="J223" s="77">
        <f t="shared" si="6"/>
        <v>-9.2927999999999997</v>
      </c>
      <c r="K223" s="77">
        <f t="shared" si="6"/>
        <v>-19.515449934959719</v>
      </c>
      <c r="L223" s="77">
        <f t="shared" si="6"/>
        <v>-1.9917695473250987</v>
      </c>
      <c r="M223" s="77">
        <f t="shared" si="6"/>
        <v>-19.515449934959719</v>
      </c>
    </row>
    <row r="224" spans="1:13" x14ac:dyDescent="0.3">
      <c r="A224" s="76">
        <v>22.1</v>
      </c>
      <c r="B224" s="77">
        <v>9.8341158947233396</v>
      </c>
      <c r="C224" s="77">
        <v>6.5063846504780001</v>
      </c>
      <c r="D224" s="77">
        <v>13.622528000000001</v>
      </c>
      <c r="E224" s="77">
        <v>3.45500617209672</v>
      </c>
      <c r="F224" s="77">
        <v>20.990082304526801</v>
      </c>
      <c r="G224" s="77">
        <v>3.45500617209672</v>
      </c>
      <c r="H224" s="77">
        <f t="shared" si="6"/>
        <v>-20.16588410527666</v>
      </c>
      <c r="I224" s="77">
        <f t="shared" si="6"/>
        <v>-23.493615349521999</v>
      </c>
      <c r="J224" s="77">
        <f t="shared" si="6"/>
        <v>-9.3774719999999991</v>
      </c>
      <c r="K224" s="77">
        <f t="shared" si="6"/>
        <v>-19.54499382790328</v>
      </c>
      <c r="L224" s="77">
        <f t="shared" si="6"/>
        <v>-2.0099176954731988</v>
      </c>
      <c r="M224" s="77">
        <f t="shared" si="6"/>
        <v>-19.54499382790328</v>
      </c>
    </row>
    <row r="225" spans="1:13" x14ac:dyDescent="0.3">
      <c r="A225" s="76">
        <v>22.200000000000003</v>
      </c>
      <c r="B225" s="77">
        <v>9.8047053832404192</v>
      </c>
      <c r="C225" s="77">
        <v>6.4769741389950797</v>
      </c>
      <c r="D225" s="77">
        <v>13.537471999999999</v>
      </c>
      <c r="E225" s="77">
        <v>3.4255956606138001</v>
      </c>
      <c r="F225" s="77">
        <v>20.971851851851898</v>
      </c>
      <c r="G225" s="77">
        <v>3.4255956606138001</v>
      </c>
      <c r="H225" s="77">
        <f t="shared" si="6"/>
        <v>-20.195294616759583</v>
      </c>
      <c r="I225" s="77">
        <f t="shared" si="6"/>
        <v>-23.523025861004921</v>
      </c>
      <c r="J225" s="77">
        <f t="shared" si="6"/>
        <v>-9.4625280000000007</v>
      </c>
      <c r="K225" s="77">
        <f t="shared" si="6"/>
        <v>-19.574404339386199</v>
      </c>
      <c r="L225" s="77">
        <f t="shared" si="6"/>
        <v>-2.0281481481481016</v>
      </c>
      <c r="M225" s="77">
        <f t="shared" si="6"/>
        <v>-19.574404339386199</v>
      </c>
    </row>
    <row r="226" spans="1:13" x14ac:dyDescent="0.3">
      <c r="A226" s="76">
        <v>22.3</v>
      </c>
      <c r="B226" s="77">
        <v>9.7754270542775892</v>
      </c>
      <c r="C226" s="77">
        <v>6.4476958100322497</v>
      </c>
      <c r="D226" s="77">
        <v>13.452032000000001</v>
      </c>
      <c r="E226" s="77">
        <v>3.3963173316509701</v>
      </c>
      <c r="F226" s="77">
        <v>20.9535390946502</v>
      </c>
      <c r="G226" s="77">
        <v>3.3963173316509701</v>
      </c>
      <c r="H226" s="77">
        <f t="shared" si="6"/>
        <v>-20.224572945722411</v>
      </c>
      <c r="I226" s="77">
        <f t="shared" si="6"/>
        <v>-23.552304189967749</v>
      </c>
      <c r="J226" s="77">
        <f t="shared" si="6"/>
        <v>-9.5479679999999991</v>
      </c>
      <c r="K226" s="77">
        <f t="shared" si="6"/>
        <v>-19.60368266834903</v>
      </c>
      <c r="L226" s="77">
        <f t="shared" si="6"/>
        <v>-2.0464609053498002</v>
      </c>
      <c r="M226" s="77">
        <f t="shared" si="6"/>
        <v>-19.60368266834903</v>
      </c>
    </row>
    <row r="227" spans="1:13" x14ac:dyDescent="0.3">
      <c r="A227" s="76">
        <v>22.400000000000002</v>
      </c>
      <c r="B227" s="77">
        <v>9.7462797249875592</v>
      </c>
      <c r="C227" s="77">
        <v>6.41854848074221</v>
      </c>
      <c r="D227" s="77">
        <v>13.366208</v>
      </c>
      <c r="E227" s="77">
        <v>3.3671700023609299</v>
      </c>
      <c r="F227" s="77">
        <v>20.935144032921801</v>
      </c>
      <c r="G227" s="77">
        <v>3.3671700023609299</v>
      </c>
      <c r="H227" s="77">
        <f t="shared" si="6"/>
        <v>-20.253720275012441</v>
      </c>
      <c r="I227" s="77">
        <f t="shared" si="6"/>
        <v>-23.58145151925779</v>
      </c>
      <c r="J227" s="77">
        <f t="shared" si="6"/>
        <v>-9.6337919999999997</v>
      </c>
      <c r="K227" s="77">
        <f t="shared" si="6"/>
        <v>-19.632829997639071</v>
      </c>
      <c r="L227" s="77">
        <f t="shared" si="6"/>
        <v>-2.0648559670781985</v>
      </c>
      <c r="M227" s="77">
        <f t="shared" si="6"/>
        <v>-19.632829997639071</v>
      </c>
    </row>
    <row r="228" spans="1:13" x14ac:dyDescent="0.3">
      <c r="A228" s="76">
        <v>22.5</v>
      </c>
      <c r="B228" s="77">
        <v>9.7172622283295595</v>
      </c>
      <c r="C228" s="77">
        <v>6.38953098408422</v>
      </c>
      <c r="D228" s="77">
        <v>13.28</v>
      </c>
      <c r="E228" s="77">
        <v>3.33815250570294</v>
      </c>
      <c r="F228" s="77">
        <v>20.9166666666667</v>
      </c>
      <c r="G228" s="77">
        <v>3.33815250570294</v>
      </c>
      <c r="H228" s="77">
        <f t="shared" si="6"/>
        <v>-20.28273777167044</v>
      </c>
      <c r="I228" s="77">
        <f t="shared" si="6"/>
        <v>-23.610469015915779</v>
      </c>
      <c r="J228" s="77">
        <f t="shared" si="6"/>
        <v>-9.7200000000000006</v>
      </c>
      <c r="K228" s="77">
        <f t="shared" si="6"/>
        <v>-19.66184749429706</v>
      </c>
      <c r="L228" s="77">
        <f t="shared" si="6"/>
        <v>-2.0833333333333002</v>
      </c>
      <c r="M228" s="77">
        <f t="shared" si="6"/>
        <v>-19.66184749429706</v>
      </c>
    </row>
    <row r="229" spans="1:13" x14ac:dyDescent="0.3">
      <c r="A229" s="76">
        <v>22.6</v>
      </c>
      <c r="B229" s="77">
        <v>9.6883734127889891</v>
      </c>
      <c r="C229" s="77">
        <v>6.3606421685436398</v>
      </c>
      <c r="D229" s="77">
        <v>13.193408</v>
      </c>
      <c r="E229" s="77">
        <v>3.3092636901623602</v>
      </c>
      <c r="F229" s="77">
        <v>20.898106995884799</v>
      </c>
      <c r="G229" s="77">
        <v>3.3092636901623602</v>
      </c>
      <c r="H229" s="77">
        <f t="shared" si="6"/>
        <v>-20.311626587211009</v>
      </c>
      <c r="I229" s="77">
        <f t="shared" si="6"/>
        <v>-23.639357831456358</v>
      </c>
      <c r="J229" s="77">
        <f t="shared" si="6"/>
        <v>-9.8065920000000002</v>
      </c>
      <c r="K229" s="77">
        <f t="shared" si="6"/>
        <v>-19.690736309837639</v>
      </c>
      <c r="L229" s="77">
        <f t="shared" si="6"/>
        <v>-2.1018930041152011</v>
      </c>
      <c r="M229" s="77">
        <f t="shared" si="6"/>
        <v>-19.690736309837639</v>
      </c>
    </row>
    <row r="230" spans="1:13" x14ac:dyDescent="0.3">
      <c r="A230" s="76">
        <v>22.700000000000003</v>
      </c>
      <c r="B230" s="77">
        <v>9.6596121421031604</v>
      </c>
      <c r="C230" s="77">
        <v>6.3318808978578103</v>
      </c>
      <c r="D230" s="77">
        <v>13.106432</v>
      </c>
      <c r="E230" s="77">
        <v>3.28050241947654</v>
      </c>
      <c r="F230" s="77">
        <v>20.879465020576099</v>
      </c>
      <c r="G230" s="77">
        <v>3.28050241947654</v>
      </c>
      <c r="H230" s="77">
        <f t="shared" si="6"/>
        <v>-20.34038785789684</v>
      </c>
      <c r="I230" s="77">
        <f t="shared" si="6"/>
        <v>-23.668119102142189</v>
      </c>
      <c r="J230" s="77">
        <f t="shared" si="6"/>
        <v>-9.8935680000000001</v>
      </c>
      <c r="K230" s="77">
        <f t="shared" si="6"/>
        <v>-19.719497580523459</v>
      </c>
      <c r="L230" s="77">
        <f t="shared" si="6"/>
        <v>-2.1205349794239012</v>
      </c>
      <c r="M230" s="77">
        <f t="shared" si="6"/>
        <v>-19.719497580523459</v>
      </c>
    </row>
    <row r="231" spans="1:13" x14ac:dyDescent="0.3">
      <c r="A231" s="76">
        <v>22.8</v>
      </c>
      <c r="B231" s="77">
        <v>9.6309772949931904</v>
      </c>
      <c r="C231" s="77">
        <v>6.30324605074785</v>
      </c>
      <c r="D231" s="77">
        <v>13.019072</v>
      </c>
      <c r="E231" s="77">
        <v>3.25186757236657</v>
      </c>
      <c r="F231" s="77">
        <v>20.860740740740699</v>
      </c>
      <c r="G231" s="77">
        <v>3.25186757236657</v>
      </c>
      <c r="H231" s="77">
        <f t="shared" si="6"/>
        <v>-20.36902270500681</v>
      </c>
      <c r="I231" s="77">
        <f t="shared" si="6"/>
        <v>-23.696753949252148</v>
      </c>
      <c r="J231" s="77">
        <f t="shared" si="6"/>
        <v>-9.9809280000000005</v>
      </c>
      <c r="K231" s="77">
        <f t="shared" si="6"/>
        <v>-19.748132427633429</v>
      </c>
      <c r="L231" s="77">
        <f t="shared" si="6"/>
        <v>-2.1392592592593012</v>
      </c>
      <c r="M231" s="77">
        <f t="shared" si="6"/>
        <v>-19.748132427633429</v>
      </c>
    </row>
    <row r="232" spans="1:13" x14ac:dyDescent="0.3">
      <c r="A232" s="76">
        <v>22.900000000000002</v>
      </c>
      <c r="B232" s="77">
        <v>9.6024677649016805</v>
      </c>
      <c r="C232" s="77">
        <v>6.2747365206563304</v>
      </c>
      <c r="D232" s="77">
        <v>12.931328000000001</v>
      </c>
      <c r="E232" s="77">
        <v>3.2233580422750499</v>
      </c>
      <c r="F232" s="77">
        <v>20.841934156378599</v>
      </c>
      <c r="G232" s="77">
        <v>3.2233580422750499</v>
      </c>
      <c r="H232" s="77">
        <f t="shared" si="6"/>
        <v>-20.397532235098318</v>
      </c>
      <c r="I232" s="77">
        <f t="shared" si="6"/>
        <v>-23.725263479343671</v>
      </c>
      <c r="J232" s="77">
        <f t="shared" si="6"/>
        <v>-10.068671999999999</v>
      </c>
      <c r="K232" s="77">
        <f t="shared" si="6"/>
        <v>-19.776641957724951</v>
      </c>
      <c r="L232" s="77">
        <f t="shared" si="6"/>
        <v>-2.1580658436214009</v>
      </c>
      <c r="M232" s="77">
        <f t="shared" si="6"/>
        <v>-19.776641957724951</v>
      </c>
    </row>
    <row r="233" spans="1:13" x14ac:dyDescent="0.3">
      <c r="A233" s="76">
        <v>23</v>
      </c>
      <c r="B233" s="77">
        <v>9.5740824597361094</v>
      </c>
      <c r="C233" s="77">
        <v>6.2463512154907601</v>
      </c>
      <c r="D233" s="77">
        <v>12.8432</v>
      </c>
      <c r="E233" s="77">
        <v>3.19497273710948</v>
      </c>
      <c r="F233" s="77">
        <v>20.8230452674897</v>
      </c>
      <c r="G233" s="77">
        <v>3.19497273710948</v>
      </c>
      <c r="H233" s="77">
        <f t="shared" si="6"/>
        <v>-20.425917540263889</v>
      </c>
      <c r="I233" s="77">
        <f t="shared" si="6"/>
        <v>-23.753648784509238</v>
      </c>
      <c r="J233" s="77">
        <f t="shared" si="6"/>
        <v>-10.1568</v>
      </c>
      <c r="K233" s="77">
        <f t="shared" si="6"/>
        <v>-19.805027262890519</v>
      </c>
      <c r="L233" s="77">
        <f t="shared" si="6"/>
        <v>-2.1769547325102998</v>
      </c>
      <c r="M233" s="77">
        <f t="shared" si="6"/>
        <v>-19.805027262890519</v>
      </c>
    </row>
    <row r="234" spans="1:13" x14ac:dyDescent="0.3">
      <c r="A234" s="76">
        <v>23.1</v>
      </c>
      <c r="B234" s="77">
        <v>9.5458203016178391</v>
      </c>
      <c r="C234" s="77">
        <v>6.2180890573724898</v>
      </c>
      <c r="D234" s="77">
        <v>12.754688</v>
      </c>
      <c r="E234" s="77">
        <v>3.1667105789912098</v>
      </c>
      <c r="F234" s="77">
        <v>20.804074074074101</v>
      </c>
      <c r="G234" s="77">
        <v>3.1667105789912098</v>
      </c>
      <c r="H234" s="77">
        <f t="shared" si="6"/>
        <v>-20.454179698382163</v>
      </c>
      <c r="I234" s="77">
        <f t="shared" si="6"/>
        <v>-23.781910942627512</v>
      </c>
      <c r="J234" s="77">
        <f t="shared" si="6"/>
        <v>-10.245312</v>
      </c>
      <c r="K234" s="77">
        <f t="shared" si="6"/>
        <v>-19.833289421008789</v>
      </c>
      <c r="L234" s="77">
        <f t="shared" si="6"/>
        <v>-2.1959259259258985</v>
      </c>
      <c r="M234" s="77">
        <f t="shared" si="6"/>
        <v>-19.833289421008789</v>
      </c>
    </row>
    <row r="235" spans="1:13" x14ac:dyDescent="0.3">
      <c r="A235" s="76">
        <v>23.200000000000003</v>
      </c>
      <c r="B235" s="77">
        <v>9.5176802266365002</v>
      </c>
      <c r="C235" s="77">
        <v>6.1899489823911598</v>
      </c>
      <c r="D235" s="77">
        <v>12.665792</v>
      </c>
      <c r="E235" s="77">
        <v>3.1385705040098801</v>
      </c>
      <c r="F235" s="77">
        <v>20.7850205761317</v>
      </c>
      <c r="G235" s="77">
        <v>3.1385705040098801</v>
      </c>
      <c r="H235" s="77">
        <f t="shared" si="6"/>
        <v>-20.4823197733635</v>
      </c>
      <c r="I235" s="77">
        <f t="shared" si="6"/>
        <v>-23.810051017608842</v>
      </c>
      <c r="J235" s="77">
        <f t="shared" si="6"/>
        <v>-10.334208</v>
      </c>
      <c r="K235" s="77">
        <f t="shared" si="6"/>
        <v>-19.861429495990119</v>
      </c>
      <c r="L235" s="77">
        <f t="shared" si="6"/>
        <v>-2.2149794238683</v>
      </c>
      <c r="M235" s="77">
        <f t="shared" si="6"/>
        <v>-19.861429495990119</v>
      </c>
    </row>
    <row r="236" spans="1:13" x14ac:dyDescent="0.3">
      <c r="A236" s="76">
        <v>23.3</v>
      </c>
      <c r="B236" s="77">
        <v>9.4896611846097194</v>
      </c>
      <c r="C236" s="77">
        <v>6.1619299403643701</v>
      </c>
      <c r="D236" s="77">
        <v>12.576511999999999</v>
      </c>
      <c r="E236" s="77">
        <v>3.1105514619830901</v>
      </c>
      <c r="F236" s="77">
        <v>20.765884773662599</v>
      </c>
      <c r="G236" s="77">
        <v>3.1105514619830901</v>
      </c>
      <c r="H236" s="77">
        <f t="shared" si="6"/>
        <v>-20.510338815390281</v>
      </c>
      <c r="I236" s="77">
        <f t="shared" si="6"/>
        <v>-23.83807005963563</v>
      </c>
      <c r="J236" s="77">
        <f t="shared" si="6"/>
        <v>-10.423488000000001</v>
      </c>
      <c r="K236" s="77">
        <f t="shared" si="6"/>
        <v>-19.889448538016911</v>
      </c>
      <c r="L236" s="77">
        <f t="shared" si="6"/>
        <v>-2.2341152263374013</v>
      </c>
      <c r="M236" s="77">
        <f t="shared" si="6"/>
        <v>-19.889448538016911</v>
      </c>
    </row>
    <row r="237" spans="1:13" x14ac:dyDescent="0.3">
      <c r="A237" s="76">
        <v>23.400000000000002</v>
      </c>
      <c r="B237" s="77">
        <v>9.4617621388478597</v>
      </c>
      <c r="C237" s="77">
        <v>6.1340308946025104</v>
      </c>
      <c r="D237" s="77">
        <v>12.486848</v>
      </c>
      <c r="E237" s="77">
        <v>3.0826524162212299</v>
      </c>
      <c r="F237" s="77">
        <v>20.746666666666702</v>
      </c>
      <c r="G237" s="77">
        <v>3.0826524162212299</v>
      </c>
      <c r="H237" s="77">
        <f t="shared" si="6"/>
        <v>-20.53823786115214</v>
      </c>
      <c r="I237" s="77">
        <f t="shared" si="6"/>
        <v>-23.86596910539749</v>
      </c>
      <c r="J237" s="77">
        <f t="shared" si="6"/>
        <v>-10.513152</v>
      </c>
      <c r="K237" s="77">
        <f t="shared" si="6"/>
        <v>-19.917347583778771</v>
      </c>
      <c r="L237" s="77">
        <f t="shared" si="6"/>
        <v>-2.2533333333332983</v>
      </c>
      <c r="M237" s="77">
        <f t="shared" si="6"/>
        <v>-19.917347583778771</v>
      </c>
    </row>
    <row r="238" spans="1:13" x14ac:dyDescent="0.3">
      <c r="A238" s="76">
        <v>23.5</v>
      </c>
      <c r="B238" s="77">
        <v>9.4339820659239599</v>
      </c>
      <c r="C238" s="77">
        <v>6.1062508216786098</v>
      </c>
      <c r="D238" s="77">
        <v>12.396800000000001</v>
      </c>
      <c r="E238" s="77">
        <v>3.0548723432973302</v>
      </c>
      <c r="F238" s="77">
        <v>20.727366255143998</v>
      </c>
      <c r="G238" s="77">
        <v>3.0548723432973302</v>
      </c>
      <c r="H238" s="77">
        <f t="shared" si="6"/>
        <v>-20.56601793407604</v>
      </c>
      <c r="I238" s="77">
        <f t="shared" si="6"/>
        <v>-23.893749178321389</v>
      </c>
      <c r="J238" s="77">
        <f t="shared" si="6"/>
        <v>-10.603199999999999</v>
      </c>
      <c r="K238" s="77">
        <f t="shared" si="6"/>
        <v>-19.94512765670267</v>
      </c>
      <c r="L238" s="77">
        <f t="shared" si="6"/>
        <v>-2.2726337448560017</v>
      </c>
      <c r="M238" s="77">
        <f t="shared" si="6"/>
        <v>-19.94512765670267</v>
      </c>
    </row>
    <row r="239" spans="1:13" x14ac:dyDescent="0.3">
      <c r="A239" s="76">
        <v>23.6</v>
      </c>
      <c r="B239" s="77">
        <v>9.4063199554483994</v>
      </c>
      <c r="C239" s="77">
        <v>6.0785887112030599</v>
      </c>
      <c r="D239" s="77">
        <v>12.306368000000001</v>
      </c>
      <c r="E239" s="77">
        <v>3.0272102328217798</v>
      </c>
      <c r="F239" s="77">
        <v>20.707983539094698</v>
      </c>
      <c r="G239" s="77">
        <v>3.0272102328217798</v>
      </c>
      <c r="H239" s="77">
        <f t="shared" si="6"/>
        <v>-20.593680044551601</v>
      </c>
      <c r="I239" s="77">
        <f t="shared" si="6"/>
        <v>-23.921411288796939</v>
      </c>
      <c r="J239" s="77">
        <f t="shared" si="6"/>
        <v>-10.693631999999999</v>
      </c>
      <c r="K239" s="77">
        <f t="shared" si="6"/>
        <v>-19.97278976717822</v>
      </c>
      <c r="L239" s="77">
        <f t="shared" si="6"/>
        <v>-2.2920164609053018</v>
      </c>
      <c r="M239" s="77">
        <f t="shared" si="6"/>
        <v>-19.97278976717822</v>
      </c>
    </row>
    <row r="240" spans="1:13" x14ac:dyDescent="0.3">
      <c r="A240" s="76">
        <v>23.700000000000003</v>
      </c>
      <c r="B240" s="77">
        <v>9.3787748098484407</v>
      </c>
      <c r="C240" s="77">
        <v>6.0510435656031003</v>
      </c>
      <c r="D240" s="77">
        <v>12.215552000000001</v>
      </c>
      <c r="E240" s="77">
        <v>2.9996650872218198</v>
      </c>
      <c r="F240" s="77">
        <v>20.688518518518499</v>
      </c>
      <c r="G240" s="77">
        <v>2.9996650872218198</v>
      </c>
      <c r="H240" s="77">
        <f t="shared" si="6"/>
        <v>-20.621225190151559</v>
      </c>
      <c r="I240" s="77">
        <f t="shared" si="6"/>
        <v>-23.948956434396898</v>
      </c>
      <c r="J240" s="77">
        <f t="shared" si="6"/>
        <v>-10.784447999999999</v>
      </c>
      <c r="K240" s="77">
        <f t="shared" si="6"/>
        <v>-20.000334912778179</v>
      </c>
      <c r="L240" s="77">
        <f t="shared" si="6"/>
        <v>-2.3114814814815006</v>
      </c>
      <c r="M240" s="77">
        <f t="shared" si="6"/>
        <v>-20.000334912778179</v>
      </c>
    </row>
    <row r="241" spans="1:13" x14ac:dyDescent="0.3">
      <c r="A241" s="76">
        <v>23.8</v>
      </c>
      <c r="B241" s="77">
        <v>9.3513456441523193</v>
      </c>
      <c r="C241" s="77">
        <v>6.02361439990697</v>
      </c>
      <c r="D241" s="77">
        <v>12.124352</v>
      </c>
      <c r="E241" s="77">
        <v>2.9722359215256899</v>
      </c>
      <c r="F241" s="77">
        <v>20.668971193415601</v>
      </c>
      <c r="G241" s="77">
        <v>2.9722359215256899</v>
      </c>
      <c r="H241" s="77">
        <f t="shared" si="6"/>
        <v>-20.648654355847682</v>
      </c>
      <c r="I241" s="77">
        <f t="shared" si="6"/>
        <v>-23.976385600093032</v>
      </c>
      <c r="J241" s="77">
        <f t="shared" si="6"/>
        <v>-10.875648</v>
      </c>
      <c r="K241" s="77">
        <f t="shared" si="6"/>
        <v>-20.027764078474309</v>
      </c>
      <c r="L241" s="77">
        <f t="shared" si="6"/>
        <v>-2.3310288065843991</v>
      </c>
      <c r="M241" s="77">
        <f t="shared" si="6"/>
        <v>-20.027764078474309</v>
      </c>
    </row>
    <row r="242" spans="1:13" x14ac:dyDescent="0.3">
      <c r="A242" s="76">
        <v>23.900000000000002</v>
      </c>
      <c r="B242" s="77">
        <v>9.3240314857779296</v>
      </c>
      <c r="C242" s="77">
        <v>5.9963002415325901</v>
      </c>
      <c r="D242" s="77">
        <v>12.032768000000001</v>
      </c>
      <c r="E242" s="77">
        <v>2.94492176315131</v>
      </c>
      <c r="F242" s="77">
        <v>20.649341563785999</v>
      </c>
      <c r="G242" s="77">
        <v>2.94492176315131</v>
      </c>
      <c r="H242" s="77">
        <f t="shared" si="6"/>
        <v>-20.67596851422207</v>
      </c>
      <c r="I242" s="77">
        <f t="shared" si="6"/>
        <v>-24.003699758467409</v>
      </c>
      <c r="J242" s="77">
        <f t="shared" si="6"/>
        <v>-10.967231999999999</v>
      </c>
      <c r="K242" s="77">
        <f t="shared" si="6"/>
        <v>-20.05507823684869</v>
      </c>
      <c r="L242" s="77">
        <f t="shared" si="6"/>
        <v>-2.3506584362140011</v>
      </c>
      <c r="M242" s="77">
        <f t="shared" si="6"/>
        <v>-20.05507823684869</v>
      </c>
    </row>
    <row r="243" spans="1:13" x14ac:dyDescent="0.3">
      <c r="A243" s="76">
        <v>24</v>
      </c>
      <c r="B243" s="77">
        <v>9.2968313743259099</v>
      </c>
      <c r="C243" s="77">
        <v>5.9691001300805597</v>
      </c>
      <c r="D243" s="77">
        <v>11.940799999999999</v>
      </c>
      <c r="E243" s="77">
        <v>2.9177216516992801</v>
      </c>
      <c r="F243" s="77">
        <v>20.629629629629601</v>
      </c>
      <c r="G243" s="77">
        <v>2.9177216516992801</v>
      </c>
      <c r="H243" s="77">
        <f t="shared" si="6"/>
        <v>-20.703168625674088</v>
      </c>
      <c r="I243" s="77">
        <f t="shared" si="6"/>
        <v>-24.030899869919441</v>
      </c>
      <c r="J243" s="77">
        <f t="shared" si="6"/>
        <v>-11.059200000000001</v>
      </c>
      <c r="K243" s="77">
        <f t="shared" si="6"/>
        <v>-20.082278348300719</v>
      </c>
      <c r="L243" s="77">
        <f t="shared" si="6"/>
        <v>-2.3703703703703987</v>
      </c>
      <c r="M243" s="77">
        <f t="shared" si="6"/>
        <v>-20.082278348300719</v>
      </c>
    </row>
    <row r="244" spans="1:13" x14ac:dyDescent="0.3">
      <c r="A244" s="76">
        <v>24.1</v>
      </c>
      <c r="B244" s="77">
        <v>9.2697443613769792</v>
      </c>
      <c r="C244" s="77">
        <v>5.9420131171316299</v>
      </c>
      <c r="D244" s="77">
        <v>11.848447999999999</v>
      </c>
      <c r="E244" s="77">
        <v>2.8906346387503499</v>
      </c>
      <c r="F244" s="77">
        <v>20.6098353909465</v>
      </c>
      <c r="G244" s="77">
        <v>2.8906346387503499</v>
      </c>
      <c r="H244" s="77">
        <f t="shared" si="6"/>
        <v>-20.730255638623021</v>
      </c>
      <c r="I244" s="77">
        <f t="shared" si="6"/>
        <v>-24.05798688286837</v>
      </c>
      <c r="J244" s="77">
        <f t="shared" si="6"/>
        <v>-11.151552000000001</v>
      </c>
      <c r="K244" s="77">
        <f t="shared" si="6"/>
        <v>-20.109365361249651</v>
      </c>
      <c r="L244" s="77">
        <f t="shared" si="6"/>
        <v>-2.3901646090534996</v>
      </c>
      <c r="M244" s="77">
        <f t="shared" si="6"/>
        <v>-20.109365361249651</v>
      </c>
    </row>
    <row r="245" spans="1:13" x14ac:dyDescent="0.3">
      <c r="A245" s="76">
        <v>24.200000000000003</v>
      </c>
      <c r="B245" s="77">
        <v>9.2427695102935292</v>
      </c>
      <c r="C245" s="77">
        <v>5.9150382660481897</v>
      </c>
      <c r="D245" s="77">
        <v>11.755712000000001</v>
      </c>
      <c r="E245" s="77">
        <v>2.8636597876669101</v>
      </c>
      <c r="F245" s="77">
        <v>20.5899588477366</v>
      </c>
      <c r="G245" s="77">
        <v>2.8636597876669101</v>
      </c>
      <c r="H245" s="77">
        <f t="shared" si="6"/>
        <v>-20.757230489706473</v>
      </c>
      <c r="I245" s="77">
        <f t="shared" si="6"/>
        <v>-24.084961733951811</v>
      </c>
      <c r="J245" s="77">
        <f t="shared" si="6"/>
        <v>-11.244287999999999</v>
      </c>
      <c r="K245" s="77">
        <f t="shared" si="6"/>
        <v>-20.136340212333089</v>
      </c>
      <c r="L245" s="77">
        <f t="shared" si="6"/>
        <v>-2.4100411522633998</v>
      </c>
      <c r="M245" s="77">
        <f t="shared" si="6"/>
        <v>-20.136340212333089</v>
      </c>
    </row>
    <row r="246" spans="1:13" x14ac:dyDescent="0.3">
      <c r="A246" s="76">
        <v>24.3</v>
      </c>
      <c r="B246" s="77">
        <v>9.2159058960253208</v>
      </c>
      <c r="C246" s="77">
        <v>5.8881746517799698</v>
      </c>
      <c r="D246" s="77">
        <v>11.662592</v>
      </c>
      <c r="E246" s="77">
        <v>2.8367961733986902</v>
      </c>
      <c r="F246" s="77">
        <v>20.57</v>
      </c>
      <c r="G246" s="77">
        <v>2.8367961733986902</v>
      </c>
      <c r="H246" s="77">
        <f t="shared" si="6"/>
        <v>-20.784094103974681</v>
      </c>
      <c r="I246" s="77">
        <f t="shared" si="6"/>
        <v>-24.11182534822003</v>
      </c>
      <c r="J246" s="77">
        <f t="shared" si="6"/>
        <v>-11.337408</v>
      </c>
      <c r="K246" s="77">
        <f t="shared" si="6"/>
        <v>-20.163203826601311</v>
      </c>
      <c r="L246" s="77">
        <f t="shared" si="6"/>
        <v>-2.4299999999999997</v>
      </c>
      <c r="M246" s="77">
        <f t="shared" si="6"/>
        <v>-20.163203826601311</v>
      </c>
    </row>
    <row r="247" spans="1:13" x14ac:dyDescent="0.3">
      <c r="A247" s="76">
        <v>24.400000000000002</v>
      </c>
      <c r="B247" s="77">
        <v>9.1891526049190606</v>
      </c>
      <c r="C247" s="77">
        <v>5.8614213606737096</v>
      </c>
      <c r="D247" s="77">
        <v>11.569088000000001</v>
      </c>
      <c r="E247" s="77">
        <v>2.8100428822924299</v>
      </c>
      <c r="F247" s="77">
        <v>20.549958847736601</v>
      </c>
      <c r="G247" s="77">
        <v>2.8100428822924299</v>
      </c>
      <c r="H247" s="77">
        <f t="shared" si="6"/>
        <v>-20.810847395080941</v>
      </c>
      <c r="I247" s="77">
        <f t="shared" si="6"/>
        <v>-24.13857863932629</v>
      </c>
      <c r="J247" s="77">
        <f t="shared" si="6"/>
        <v>-11.430911999999999</v>
      </c>
      <c r="K247" s="77">
        <f t="shared" si="6"/>
        <v>-20.189957117707571</v>
      </c>
      <c r="L247" s="77">
        <f t="shared" si="6"/>
        <v>-2.4500411522633989</v>
      </c>
      <c r="M247" s="77">
        <f t="shared" si="6"/>
        <v>-20.189957117707571</v>
      </c>
    </row>
    <row r="248" spans="1:13" x14ac:dyDescent="0.3">
      <c r="A248" s="76">
        <v>24.5</v>
      </c>
      <c r="B248" s="77">
        <v>9.16250873453202</v>
      </c>
      <c r="C248" s="77">
        <v>5.8347774902866698</v>
      </c>
      <c r="D248" s="77">
        <v>11.475199999999999</v>
      </c>
      <c r="E248" s="77">
        <v>2.7833990119053902</v>
      </c>
      <c r="F248" s="77">
        <v>20.529835390946499</v>
      </c>
      <c r="G248" s="77">
        <v>2.7833990119053902</v>
      </c>
      <c r="H248" s="77">
        <f t="shared" si="6"/>
        <v>-20.837491265467982</v>
      </c>
      <c r="I248" s="77">
        <f t="shared" si="6"/>
        <v>-24.165222509713331</v>
      </c>
      <c r="J248" s="77">
        <f t="shared" si="6"/>
        <v>-11.524800000000001</v>
      </c>
      <c r="K248" s="77">
        <f t="shared" si="6"/>
        <v>-20.216600988094608</v>
      </c>
      <c r="L248" s="77">
        <f t="shared" si="6"/>
        <v>-2.4701646090535014</v>
      </c>
      <c r="M248" s="77">
        <f t="shared" si="6"/>
        <v>-20.216600988094608</v>
      </c>
    </row>
    <row r="249" spans="1:13" x14ac:dyDescent="0.3">
      <c r="A249" s="76">
        <v>24.6</v>
      </c>
      <c r="B249" s="77">
        <v>9.1359733934493104</v>
      </c>
      <c r="C249" s="77">
        <v>5.80824214920397</v>
      </c>
      <c r="D249" s="77">
        <v>11.380928000000001</v>
      </c>
      <c r="E249" s="77">
        <v>2.7568636708226899</v>
      </c>
      <c r="F249" s="77">
        <v>20.5096296296296</v>
      </c>
      <c r="G249" s="77">
        <v>2.7568636708226899</v>
      </c>
      <c r="H249" s="77">
        <f t="shared" si="6"/>
        <v>-20.864026606550688</v>
      </c>
      <c r="I249" s="77">
        <f t="shared" si="6"/>
        <v>-24.19175785079603</v>
      </c>
      <c r="J249" s="77">
        <f t="shared" si="6"/>
        <v>-11.619071999999999</v>
      </c>
      <c r="K249" s="77">
        <f t="shared" si="6"/>
        <v>-20.243136329177311</v>
      </c>
      <c r="L249" s="77">
        <f t="shared" si="6"/>
        <v>-2.4903703703703997</v>
      </c>
      <c r="M249" s="77">
        <f t="shared" si="6"/>
        <v>-20.243136329177311</v>
      </c>
    </row>
    <row r="250" spans="1:13" x14ac:dyDescent="0.3">
      <c r="A250" s="76">
        <v>24.700000000000003</v>
      </c>
      <c r="B250" s="77">
        <v>9.1095457011050094</v>
      </c>
      <c r="C250" s="77">
        <v>5.7818144568596699</v>
      </c>
      <c r="D250" s="77">
        <v>11.286272</v>
      </c>
      <c r="E250" s="77">
        <v>2.7304359784783898</v>
      </c>
      <c r="F250" s="77">
        <v>20.489341563785999</v>
      </c>
      <c r="G250" s="77">
        <v>2.7304359784783898</v>
      </c>
      <c r="H250" s="77">
        <f t="shared" si="6"/>
        <v>-20.890454298894991</v>
      </c>
      <c r="I250" s="77">
        <f t="shared" si="6"/>
        <v>-24.218185543140329</v>
      </c>
      <c r="J250" s="77">
        <f t="shared" si="6"/>
        <v>-11.713728</v>
      </c>
      <c r="K250" s="77">
        <f t="shared" si="6"/>
        <v>-20.26956402152161</v>
      </c>
      <c r="L250" s="77">
        <f t="shared" si="6"/>
        <v>-2.5106584362140012</v>
      </c>
      <c r="M250" s="77">
        <f t="shared" si="6"/>
        <v>-20.26956402152161</v>
      </c>
    </row>
    <row r="251" spans="1:13" x14ac:dyDescent="0.3">
      <c r="A251" s="76">
        <v>24.8</v>
      </c>
      <c r="B251" s="77">
        <v>9.0832247876067598</v>
      </c>
      <c r="C251" s="77">
        <v>5.7554935433614096</v>
      </c>
      <c r="D251" s="77">
        <v>11.191231999999999</v>
      </c>
      <c r="E251" s="77">
        <v>2.70411506498013</v>
      </c>
      <c r="F251" s="77">
        <v>20.468971193415602</v>
      </c>
      <c r="G251" s="77">
        <v>2.70411506498013</v>
      </c>
      <c r="H251" s="77">
        <f t="shared" si="6"/>
        <v>-20.91677521239324</v>
      </c>
      <c r="I251" s="77">
        <f t="shared" si="6"/>
        <v>-24.244506456638589</v>
      </c>
      <c r="J251" s="77">
        <f t="shared" si="6"/>
        <v>-11.808768000000001</v>
      </c>
      <c r="K251" s="77">
        <f t="shared" si="6"/>
        <v>-20.29588493501987</v>
      </c>
      <c r="L251" s="77">
        <f t="shared" si="6"/>
        <v>-2.5310288065843984</v>
      </c>
      <c r="M251" s="77">
        <f t="shared" si="6"/>
        <v>-20.29588493501987</v>
      </c>
    </row>
    <row r="252" spans="1:13" x14ac:dyDescent="0.3">
      <c r="A252" s="76">
        <v>24.900000000000002</v>
      </c>
      <c r="B252" s="77">
        <v>9.0570097935639602</v>
      </c>
      <c r="C252" s="77">
        <v>5.72927854931861</v>
      </c>
      <c r="D252" s="77">
        <v>11.095808</v>
      </c>
      <c r="E252" s="77">
        <v>2.67790007093733</v>
      </c>
      <c r="F252" s="77">
        <v>20.448518518518501</v>
      </c>
      <c r="G252" s="77">
        <v>2.67790007093733</v>
      </c>
      <c r="H252" s="77">
        <f t="shared" si="6"/>
        <v>-20.94299020643604</v>
      </c>
      <c r="I252" s="77">
        <f t="shared" si="6"/>
        <v>-24.270721450681389</v>
      </c>
      <c r="J252" s="77">
        <f t="shared" si="6"/>
        <v>-11.904192</v>
      </c>
      <c r="K252" s="77">
        <f t="shared" si="6"/>
        <v>-20.32209992906267</v>
      </c>
      <c r="L252" s="77">
        <f t="shared" si="6"/>
        <v>-2.551481481481499</v>
      </c>
      <c r="M252" s="77">
        <f t="shared" si="6"/>
        <v>-20.32209992906267</v>
      </c>
    </row>
    <row r="253" spans="1:13" x14ac:dyDescent="0.3">
      <c r="A253" s="76">
        <v>25</v>
      </c>
      <c r="B253" s="77">
        <v>9.0308998699194394</v>
      </c>
      <c r="C253" s="77">
        <v>5.7031686256740901</v>
      </c>
      <c r="D253" s="77">
        <v>11</v>
      </c>
      <c r="E253" s="77">
        <v>2.65179014729281</v>
      </c>
      <c r="F253" s="77">
        <v>20.427983539094701</v>
      </c>
      <c r="G253" s="77">
        <v>2.65179014729281</v>
      </c>
      <c r="H253" s="77">
        <f t="shared" si="6"/>
        <v>-20.969100130080562</v>
      </c>
      <c r="I253" s="77">
        <f t="shared" si="6"/>
        <v>-24.296831374325912</v>
      </c>
      <c r="J253" s="77">
        <f t="shared" si="6"/>
        <v>-12</v>
      </c>
      <c r="K253" s="77">
        <f t="shared" si="6"/>
        <v>-20.348209852707189</v>
      </c>
      <c r="L253" s="77">
        <f t="shared" si="6"/>
        <v>-2.5720164609052993</v>
      </c>
      <c r="M253" s="77">
        <f t="shared" si="6"/>
        <v>-20.348209852707189</v>
      </c>
    </row>
    <row r="254" spans="1:13" x14ac:dyDescent="0.3">
      <c r="A254" s="76">
        <v>25.1</v>
      </c>
      <c r="B254" s="77">
        <v>9.0048941777844291</v>
      </c>
      <c r="C254" s="77">
        <v>5.6771629335390799</v>
      </c>
      <c r="D254" s="77">
        <v>10.903808</v>
      </c>
      <c r="E254" s="77">
        <v>2.62578445515781</v>
      </c>
      <c r="F254" s="77">
        <v>20.407366255144002</v>
      </c>
      <c r="G254" s="77">
        <v>2.62578445515781</v>
      </c>
      <c r="H254" s="77">
        <f t="shared" si="6"/>
        <v>-20.995105822215571</v>
      </c>
      <c r="I254" s="77">
        <f t="shared" si="6"/>
        <v>-24.32283706646092</v>
      </c>
      <c r="J254" s="77">
        <f t="shared" si="6"/>
        <v>-12.096192</v>
      </c>
      <c r="K254" s="77">
        <f t="shared" si="6"/>
        <v>-20.37421554484219</v>
      </c>
      <c r="L254" s="77">
        <f t="shared" si="6"/>
        <v>-2.5926337448559984</v>
      </c>
      <c r="M254" s="77">
        <f t="shared" si="6"/>
        <v>-20.37421554484219</v>
      </c>
    </row>
    <row r="255" spans="1:13" x14ac:dyDescent="0.3">
      <c r="A255" s="76">
        <v>25.200000000000003</v>
      </c>
      <c r="B255" s="77">
        <v>8.9789918882768394</v>
      </c>
      <c r="C255" s="77">
        <v>5.6512606440314901</v>
      </c>
      <c r="D255" s="77">
        <v>10.807232000000001</v>
      </c>
      <c r="E255" s="77">
        <v>2.59988216565021</v>
      </c>
      <c r="F255" s="77">
        <v>20.386666666666699</v>
      </c>
      <c r="G255" s="77">
        <v>2.59988216565021</v>
      </c>
      <c r="H255" s="77">
        <f t="shared" si="6"/>
        <v>-21.021008111723162</v>
      </c>
      <c r="I255" s="77">
        <f t="shared" si="6"/>
        <v>-24.348739355968512</v>
      </c>
      <c r="J255" s="77">
        <f t="shared" si="6"/>
        <v>-12.192767999999999</v>
      </c>
      <c r="K255" s="77">
        <f t="shared" si="6"/>
        <v>-20.400117834349789</v>
      </c>
      <c r="L255" s="77">
        <f t="shared" si="6"/>
        <v>-2.6133333333333013</v>
      </c>
      <c r="M255" s="77">
        <f t="shared" si="6"/>
        <v>-20.400117834349789</v>
      </c>
    </row>
    <row r="256" spans="1:13" x14ac:dyDescent="0.3">
      <c r="A256" s="76">
        <v>25.3</v>
      </c>
      <c r="B256" s="77">
        <v>8.9531921823627307</v>
      </c>
      <c r="C256" s="77">
        <v>5.6254609381173903</v>
      </c>
      <c r="D256" s="77">
        <v>10.710272</v>
      </c>
      <c r="E256" s="77">
        <v>2.5740824597361098</v>
      </c>
      <c r="F256" s="77">
        <v>20.3658847736626</v>
      </c>
      <c r="G256" s="77">
        <v>2.5740824597361098</v>
      </c>
      <c r="H256" s="77">
        <f t="shared" si="6"/>
        <v>-21.046807817637269</v>
      </c>
      <c r="I256" s="77">
        <f t="shared" si="6"/>
        <v>-24.374539061882608</v>
      </c>
      <c r="J256" s="77">
        <f t="shared" si="6"/>
        <v>-12.289728</v>
      </c>
      <c r="K256" s="77">
        <f t="shared" si="6"/>
        <v>-20.425917540263889</v>
      </c>
      <c r="L256" s="77">
        <f t="shared" si="6"/>
        <v>-2.6341152263373999</v>
      </c>
      <c r="M256" s="77">
        <f t="shared" si="6"/>
        <v>-20.425917540263889</v>
      </c>
    </row>
    <row r="257" spans="1:13" x14ac:dyDescent="0.3">
      <c r="A257" s="76">
        <v>25.400000000000002</v>
      </c>
      <c r="B257" s="77">
        <v>8.9274942507009296</v>
      </c>
      <c r="C257" s="77">
        <v>5.5997630064555803</v>
      </c>
      <c r="D257" s="77">
        <v>10.612928</v>
      </c>
      <c r="E257" s="77">
        <v>2.5483845280742998</v>
      </c>
      <c r="F257" s="77">
        <v>20.345020576131699</v>
      </c>
      <c r="G257" s="77">
        <v>2.5483845280742998</v>
      </c>
      <c r="H257" s="77">
        <f t="shared" si="6"/>
        <v>-21.072505749299069</v>
      </c>
      <c r="I257" s="77">
        <f t="shared" si="6"/>
        <v>-24.400236993544418</v>
      </c>
      <c r="J257" s="77">
        <f t="shared" si="6"/>
        <v>-12.387072</v>
      </c>
      <c r="K257" s="77">
        <f t="shared" si="6"/>
        <v>-20.451615471925699</v>
      </c>
      <c r="L257" s="77">
        <f t="shared" si="6"/>
        <v>-2.6549794238683013</v>
      </c>
      <c r="M257" s="77">
        <f t="shared" si="6"/>
        <v>-20.451615471925699</v>
      </c>
    </row>
    <row r="258" spans="1:13" x14ac:dyDescent="0.3">
      <c r="A258" s="76">
        <v>25.5</v>
      </c>
      <c r="B258" s="77">
        <v>8.9018972934906699</v>
      </c>
      <c r="C258" s="77">
        <v>5.5741660492453304</v>
      </c>
      <c r="D258" s="77">
        <v>10.5152</v>
      </c>
      <c r="E258" s="77">
        <v>2.5227875708640499</v>
      </c>
      <c r="F258" s="77">
        <v>20.324074074074101</v>
      </c>
      <c r="G258" s="77">
        <v>2.5227875708640499</v>
      </c>
      <c r="H258" s="77">
        <f t="shared" si="6"/>
        <v>-21.09810270650933</v>
      </c>
      <c r="I258" s="77">
        <f t="shared" si="6"/>
        <v>-24.425833950754669</v>
      </c>
      <c r="J258" s="77">
        <f t="shared" si="6"/>
        <v>-12.4848</v>
      </c>
      <c r="K258" s="77">
        <f t="shared" si="6"/>
        <v>-20.47721242913595</v>
      </c>
      <c r="L258" s="77">
        <f t="shared" si="6"/>
        <v>-2.675925925925899</v>
      </c>
      <c r="M258" s="77">
        <f t="shared" si="6"/>
        <v>-20.47721242913595</v>
      </c>
    </row>
    <row r="259" spans="1:13" x14ac:dyDescent="0.3">
      <c r="A259" s="76">
        <v>25.6</v>
      </c>
      <c r="B259" s="77">
        <v>8.8764005203222602</v>
      </c>
      <c r="C259" s="77">
        <v>5.5486692760769101</v>
      </c>
      <c r="D259" s="77">
        <v>10.417088</v>
      </c>
      <c r="E259" s="77">
        <v>2.49729079769563</v>
      </c>
      <c r="F259" s="77">
        <v>20.303045267489701</v>
      </c>
      <c r="G259" s="77">
        <v>2.49729079769563</v>
      </c>
      <c r="H259" s="77">
        <f t="shared" si="6"/>
        <v>-21.12359947967774</v>
      </c>
      <c r="I259" s="77">
        <f t="shared" si="6"/>
        <v>-24.451330723923089</v>
      </c>
      <c r="J259" s="77">
        <f t="shared" si="6"/>
        <v>-12.582912</v>
      </c>
      <c r="K259" s="77">
        <f t="shared" ref="K259:M322" si="7">E259-E$3</f>
        <v>-20.50270920230437</v>
      </c>
      <c r="L259" s="77">
        <f t="shared" si="7"/>
        <v>-2.6969547325102994</v>
      </c>
      <c r="M259" s="77">
        <f t="shared" si="7"/>
        <v>-20.50270920230437</v>
      </c>
    </row>
    <row r="260" spans="1:13" x14ac:dyDescent="0.3">
      <c r="A260" s="76">
        <v>25.700000000000003</v>
      </c>
      <c r="B260" s="77">
        <v>8.8510031500305804</v>
      </c>
      <c r="C260" s="77">
        <v>5.52327190578524</v>
      </c>
      <c r="D260" s="77">
        <v>10.318592000000001</v>
      </c>
      <c r="E260" s="77">
        <v>2.4718934274039599</v>
      </c>
      <c r="F260" s="77">
        <v>20.2819341563786</v>
      </c>
      <c r="G260" s="77">
        <v>2.4718934274039599</v>
      </c>
      <c r="H260" s="77">
        <f t="shared" ref="H260:M323" si="8">B260-B$3</f>
        <v>-21.148996849969421</v>
      </c>
      <c r="I260" s="77">
        <f t="shared" si="8"/>
        <v>-24.47672809421476</v>
      </c>
      <c r="J260" s="77">
        <f t="shared" si="8"/>
        <v>-12.681407999999999</v>
      </c>
      <c r="K260" s="77">
        <f t="shared" si="7"/>
        <v>-20.528106572596041</v>
      </c>
      <c r="L260" s="77">
        <f t="shared" si="7"/>
        <v>-2.7180658436213996</v>
      </c>
      <c r="M260" s="77">
        <f t="shared" si="7"/>
        <v>-20.528106572596041</v>
      </c>
    </row>
    <row r="261" spans="1:13" x14ac:dyDescent="0.3">
      <c r="A261" s="76">
        <v>25.8</v>
      </c>
      <c r="B261" s="77">
        <v>8.8257044105515501</v>
      </c>
      <c r="C261" s="77">
        <v>5.4979731663061999</v>
      </c>
      <c r="D261" s="77">
        <v>10.219711999999999</v>
      </c>
      <c r="E261" s="77">
        <v>2.4465946879249199</v>
      </c>
      <c r="F261" s="77">
        <v>20.260740740740701</v>
      </c>
      <c r="G261" s="77">
        <v>2.4465946879249199</v>
      </c>
      <c r="H261" s="77">
        <f t="shared" si="8"/>
        <v>-21.174295589448448</v>
      </c>
      <c r="I261" s="77">
        <f t="shared" si="8"/>
        <v>-24.502026833693801</v>
      </c>
      <c r="J261" s="77">
        <f t="shared" si="8"/>
        <v>-12.780288000000001</v>
      </c>
      <c r="K261" s="77">
        <f t="shared" si="7"/>
        <v>-20.553405312075078</v>
      </c>
      <c r="L261" s="77">
        <f t="shared" si="7"/>
        <v>-2.739259259259299</v>
      </c>
      <c r="M261" s="77">
        <f t="shared" si="7"/>
        <v>-20.553405312075078</v>
      </c>
    </row>
    <row r="262" spans="1:13" x14ac:dyDescent="0.3">
      <c r="A262" s="76">
        <v>25.900000000000002</v>
      </c>
      <c r="B262" s="77">
        <v>8.8005035387812196</v>
      </c>
      <c r="C262" s="77">
        <v>5.4727722945358801</v>
      </c>
      <c r="D262" s="77">
        <v>10.120448</v>
      </c>
      <c r="E262" s="77">
        <v>2.4213938161546</v>
      </c>
      <c r="F262" s="77">
        <v>20.239465020576102</v>
      </c>
      <c r="G262" s="77">
        <v>2.4213938161546</v>
      </c>
      <c r="H262" s="77">
        <f t="shared" si="8"/>
        <v>-21.199496461218779</v>
      </c>
      <c r="I262" s="77">
        <f t="shared" si="8"/>
        <v>-24.527227705464121</v>
      </c>
      <c r="J262" s="77">
        <f t="shared" si="8"/>
        <v>-12.879552</v>
      </c>
      <c r="K262" s="77">
        <f t="shared" si="7"/>
        <v>-20.578606183845402</v>
      </c>
      <c r="L262" s="77">
        <f t="shared" si="7"/>
        <v>-2.7605349794238982</v>
      </c>
      <c r="M262" s="77">
        <f t="shared" si="7"/>
        <v>-20.578606183845402</v>
      </c>
    </row>
    <row r="263" spans="1:13" x14ac:dyDescent="0.3">
      <c r="A263" s="76">
        <v>26</v>
      </c>
      <c r="B263" s="77">
        <v>8.7753997804377306</v>
      </c>
      <c r="C263" s="77">
        <v>5.4476685361923902</v>
      </c>
      <c r="D263" s="77">
        <v>10.020799999999999</v>
      </c>
      <c r="E263" s="77">
        <v>2.3962900578111102</v>
      </c>
      <c r="F263" s="77">
        <v>20.218106995884799</v>
      </c>
      <c r="G263" s="77">
        <v>2.3962900578111102</v>
      </c>
      <c r="H263" s="77">
        <f t="shared" si="8"/>
        <v>-21.224600219562269</v>
      </c>
      <c r="I263" s="77">
        <f t="shared" si="8"/>
        <v>-24.552331463807612</v>
      </c>
      <c r="J263" s="77">
        <f t="shared" si="8"/>
        <v>-12.979200000000001</v>
      </c>
      <c r="K263" s="77">
        <f t="shared" si="7"/>
        <v>-20.603709942188889</v>
      </c>
      <c r="L263" s="77">
        <f t="shared" si="7"/>
        <v>-2.7818930041152008</v>
      </c>
      <c r="M263" s="77">
        <f t="shared" si="7"/>
        <v>-20.603709942188889</v>
      </c>
    </row>
    <row r="264" spans="1:13" x14ac:dyDescent="0.3">
      <c r="A264" s="76">
        <v>26.1</v>
      </c>
      <c r="B264" s="77">
        <v>8.7503923899257892</v>
      </c>
      <c r="C264" s="77">
        <v>5.4226611456804399</v>
      </c>
      <c r="D264" s="77">
        <v>9.9207680000000096</v>
      </c>
      <c r="E264" s="77">
        <v>2.3712826672991598</v>
      </c>
      <c r="F264" s="77">
        <v>20.196666666666701</v>
      </c>
      <c r="G264" s="77">
        <v>2.3712826672991598</v>
      </c>
      <c r="H264" s="77">
        <f t="shared" si="8"/>
        <v>-21.249607610074211</v>
      </c>
      <c r="I264" s="77">
        <f t="shared" si="8"/>
        <v>-24.57733885431956</v>
      </c>
      <c r="J264" s="77">
        <f t="shared" si="8"/>
        <v>-13.07923199999999</v>
      </c>
      <c r="K264" s="77">
        <f t="shared" si="7"/>
        <v>-20.628717332700841</v>
      </c>
      <c r="L264" s="77">
        <f t="shared" si="7"/>
        <v>-2.803333333333299</v>
      </c>
      <c r="M264" s="77">
        <f t="shared" si="7"/>
        <v>-20.628717332700841</v>
      </c>
    </row>
    <row r="265" spans="1:13" x14ac:dyDescent="0.3">
      <c r="A265" s="76">
        <v>26.200000000000003</v>
      </c>
      <c r="B265" s="77">
        <v>8.7254806302038208</v>
      </c>
      <c r="C265" s="77">
        <v>5.3977493859584698</v>
      </c>
      <c r="D265" s="77">
        <v>9.8203519999999909</v>
      </c>
      <c r="E265" s="77">
        <v>2.3463709075771901</v>
      </c>
      <c r="F265" s="77">
        <v>20.1751440329218</v>
      </c>
      <c r="G265" s="77">
        <v>2.3463709075771901</v>
      </c>
      <c r="H265" s="77">
        <f t="shared" si="8"/>
        <v>-21.274519369796181</v>
      </c>
      <c r="I265" s="77">
        <f t="shared" si="8"/>
        <v>-24.60225061404153</v>
      </c>
      <c r="J265" s="77">
        <f t="shared" si="8"/>
        <v>-13.179648000000009</v>
      </c>
      <c r="K265" s="77">
        <f t="shared" si="7"/>
        <v>-20.653629092422811</v>
      </c>
      <c r="L265" s="77">
        <f t="shared" si="7"/>
        <v>-2.8248559670782001</v>
      </c>
      <c r="M265" s="77">
        <f t="shared" si="7"/>
        <v>-20.653629092422811</v>
      </c>
    </row>
    <row r="266" spans="1:13" x14ac:dyDescent="0.3">
      <c r="A266" s="76">
        <v>26.3</v>
      </c>
      <c r="B266" s="77">
        <v>8.7006637726536304</v>
      </c>
      <c r="C266" s="77">
        <v>5.3729325284082901</v>
      </c>
      <c r="D266" s="77">
        <v>9.7195520000000002</v>
      </c>
      <c r="E266" s="77">
        <v>2.32155405002701</v>
      </c>
      <c r="F266" s="77">
        <v>20.153539094650199</v>
      </c>
      <c r="G266" s="77">
        <v>2.32155405002701</v>
      </c>
      <c r="H266" s="77">
        <f t="shared" si="8"/>
        <v>-21.29933622734637</v>
      </c>
      <c r="I266" s="77">
        <f t="shared" si="8"/>
        <v>-24.627067471591708</v>
      </c>
      <c r="J266" s="77">
        <f t="shared" si="8"/>
        <v>-13.280448</v>
      </c>
      <c r="K266" s="77">
        <f t="shared" si="7"/>
        <v>-20.678445949972989</v>
      </c>
      <c r="L266" s="77">
        <f t="shared" si="7"/>
        <v>-2.8464609053498009</v>
      </c>
      <c r="M266" s="77">
        <f t="shared" si="7"/>
        <v>-20.678445949972989</v>
      </c>
    </row>
    <row r="267" spans="1:13" x14ac:dyDescent="0.3">
      <c r="A267" s="76">
        <v>26.400000000000002</v>
      </c>
      <c r="B267" s="77">
        <v>8.6759410969525401</v>
      </c>
      <c r="C267" s="77">
        <v>5.34820985270719</v>
      </c>
      <c r="D267" s="77">
        <v>9.6183680000000003</v>
      </c>
      <c r="E267" s="77">
        <v>2.2968313743259099</v>
      </c>
      <c r="F267" s="77">
        <v>20.131851851851899</v>
      </c>
      <c r="G267" s="77">
        <v>2.2968313743259099</v>
      </c>
      <c r="H267" s="77">
        <f t="shared" si="8"/>
        <v>-21.324058903047458</v>
      </c>
      <c r="I267" s="77">
        <f t="shared" si="8"/>
        <v>-24.651790147292811</v>
      </c>
      <c r="J267" s="77">
        <f t="shared" si="8"/>
        <v>-13.381632</v>
      </c>
      <c r="K267" s="77">
        <f t="shared" si="7"/>
        <v>-20.703168625674088</v>
      </c>
      <c r="L267" s="77">
        <f t="shared" si="7"/>
        <v>-2.8681481481481015</v>
      </c>
      <c r="M267" s="77">
        <f t="shared" si="7"/>
        <v>-20.703168625674088</v>
      </c>
    </row>
    <row r="268" spans="1:13" x14ac:dyDescent="0.3">
      <c r="A268" s="76">
        <v>26.5</v>
      </c>
      <c r="B268" s="77">
        <v>8.6513118909478806</v>
      </c>
      <c r="C268" s="77">
        <v>5.3235806467025402</v>
      </c>
      <c r="D268" s="77">
        <v>9.5168000000000106</v>
      </c>
      <c r="E268" s="77">
        <v>2.2722021683212601</v>
      </c>
      <c r="F268" s="77">
        <v>20.110082304526799</v>
      </c>
      <c r="G268" s="77">
        <v>2.2722021683212601</v>
      </c>
      <c r="H268" s="77">
        <f t="shared" si="8"/>
        <v>-21.348688109052119</v>
      </c>
      <c r="I268" s="77">
        <f t="shared" si="8"/>
        <v>-24.676419353297462</v>
      </c>
      <c r="J268" s="77">
        <f t="shared" si="8"/>
        <v>-13.483199999999989</v>
      </c>
      <c r="K268" s="77">
        <f t="shared" si="7"/>
        <v>-20.727797831678739</v>
      </c>
      <c r="L268" s="77">
        <f t="shared" si="7"/>
        <v>-2.8899176954732013</v>
      </c>
      <c r="M268" s="77">
        <f t="shared" si="7"/>
        <v>-20.727797831678739</v>
      </c>
    </row>
    <row r="269" spans="1:13" x14ac:dyDescent="0.3">
      <c r="A269" s="76">
        <v>26.6</v>
      </c>
      <c r="B269" s="77">
        <v>8.6267754505339909</v>
      </c>
      <c r="C269" s="77">
        <v>5.2990442062886496</v>
      </c>
      <c r="D269" s="77">
        <v>9.4148479999999903</v>
      </c>
      <c r="E269" s="77">
        <v>2.24766572790737</v>
      </c>
      <c r="F269" s="77">
        <v>20.0882304526749</v>
      </c>
      <c r="G269" s="77">
        <v>2.24766572790737</v>
      </c>
      <c r="H269" s="77">
        <f t="shared" si="8"/>
        <v>-21.373224549466009</v>
      </c>
      <c r="I269" s="77">
        <f t="shared" si="8"/>
        <v>-24.700955793711351</v>
      </c>
      <c r="J269" s="77">
        <f t="shared" si="8"/>
        <v>-13.58515200000001</v>
      </c>
      <c r="K269" s="77">
        <f t="shared" si="7"/>
        <v>-20.752334272092629</v>
      </c>
      <c r="L269" s="77">
        <f t="shared" si="7"/>
        <v>-2.9117695473251004</v>
      </c>
      <c r="M269" s="77">
        <f t="shared" si="7"/>
        <v>-20.752334272092629</v>
      </c>
    </row>
    <row r="270" spans="1:13" x14ac:dyDescent="0.3">
      <c r="A270" s="76">
        <v>26.700000000000003</v>
      </c>
      <c r="B270" s="77">
        <v>8.6023310795313694</v>
      </c>
      <c r="C270" s="77">
        <v>5.2745998352860299</v>
      </c>
      <c r="D270" s="77">
        <v>9.3125120000000106</v>
      </c>
      <c r="E270" s="77">
        <v>2.2232213569047499</v>
      </c>
      <c r="F270" s="77">
        <v>20.066296296296301</v>
      </c>
      <c r="G270" s="77">
        <v>2.2232213569047499</v>
      </c>
      <c r="H270" s="77">
        <f t="shared" si="8"/>
        <v>-21.397668920468632</v>
      </c>
      <c r="I270" s="77">
        <f t="shared" si="8"/>
        <v>-24.725400164713971</v>
      </c>
      <c r="J270" s="77">
        <f t="shared" si="8"/>
        <v>-13.687487999999989</v>
      </c>
      <c r="K270" s="77">
        <f t="shared" si="7"/>
        <v>-20.776778643095248</v>
      </c>
      <c r="L270" s="77">
        <f t="shared" si="7"/>
        <v>-2.9337037037036993</v>
      </c>
      <c r="M270" s="77">
        <f t="shared" si="7"/>
        <v>-20.776778643095248</v>
      </c>
    </row>
    <row r="271" spans="1:13" x14ac:dyDescent="0.3">
      <c r="A271" s="76">
        <v>26.8</v>
      </c>
      <c r="B271" s="77">
        <v>8.5779780895681697</v>
      </c>
      <c r="C271" s="77">
        <v>5.2502468453228204</v>
      </c>
      <c r="D271" s="77">
        <v>9.2097920000000002</v>
      </c>
      <c r="E271" s="77">
        <v>2.1988683669415399</v>
      </c>
      <c r="F271" s="77">
        <v>20.044279835390899</v>
      </c>
      <c r="G271" s="77">
        <v>2.1988683669415399</v>
      </c>
      <c r="H271" s="77">
        <f t="shared" si="8"/>
        <v>-21.42202191043183</v>
      </c>
      <c r="I271" s="77">
        <f t="shared" si="8"/>
        <v>-24.74975315467718</v>
      </c>
      <c r="J271" s="77">
        <f t="shared" si="8"/>
        <v>-13.790208</v>
      </c>
      <c r="K271" s="77">
        <f t="shared" si="7"/>
        <v>-20.801131633058461</v>
      </c>
      <c r="L271" s="77">
        <f t="shared" si="7"/>
        <v>-2.9557201646091009</v>
      </c>
      <c r="M271" s="77">
        <f t="shared" si="7"/>
        <v>-20.801131633058461</v>
      </c>
    </row>
    <row r="272" spans="1:13" x14ac:dyDescent="0.3">
      <c r="A272" s="76">
        <v>26.900000000000002</v>
      </c>
      <c r="B272" s="77">
        <v>8.5537157999638804</v>
      </c>
      <c r="C272" s="77">
        <v>5.22598455571854</v>
      </c>
      <c r="D272" s="77">
        <v>9.1066880000000001</v>
      </c>
      <c r="E272" s="77">
        <v>2.1746060773372502</v>
      </c>
      <c r="F272" s="77">
        <v>20.022181069958801</v>
      </c>
      <c r="G272" s="77">
        <v>2.1746060773372502</v>
      </c>
      <c r="H272" s="77">
        <f t="shared" si="8"/>
        <v>-21.446284200036118</v>
      </c>
      <c r="I272" s="77">
        <f t="shared" si="8"/>
        <v>-24.77401544428146</v>
      </c>
      <c r="J272" s="77">
        <f t="shared" si="8"/>
        <v>-13.893312</v>
      </c>
      <c r="K272" s="77">
        <f t="shared" si="7"/>
        <v>-20.825393922662748</v>
      </c>
      <c r="L272" s="77">
        <f t="shared" si="7"/>
        <v>-2.9778189300411988</v>
      </c>
      <c r="M272" s="77">
        <f t="shared" si="7"/>
        <v>-20.825393922662748</v>
      </c>
    </row>
    <row r="273" spans="1:13" x14ac:dyDescent="0.3">
      <c r="A273" s="76">
        <v>27</v>
      </c>
      <c r="B273" s="77">
        <v>8.52954353761519</v>
      </c>
      <c r="C273" s="77">
        <v>5.2018122933698496</v>
      </c>
      <c r="D273" s="77">
        <v>9.0031999999999996</v>
      </c>
      <c r="E273" s="77">
        <v>2.15043381498857</v>
      </c>
      <c r="F273" s="77">
        <v>20</v>
      </c>
      <c r="G273" s="77">
        <v>2.15043381498857</v>
      </c>
      <c r="H273" s="77">
        <f t="shared" si="8"/>
        <v>-21.47045646238481</v>
      </c>
      <c r="I273" s="77">
        <f t="shared" si="8"/>
        <v>-24.798187706630152</v>
      </c>
      <c r="J273" s="77">
        <f t="shared" si="8"/>
        <v>-13.9968</v>
      </c>
      <c r="K273" s="77">
        <f t="shared" si="7"/>
        <v>-20.84956618501143</v>
      </c>
      <c r="L273" s="77">
        <f t="shared" si="7"/>
        <v>-3</v>
      </c>
      <c r="M273" s="77">
        <f t="shared" si="7"/>
        <v>-20.84956618501143</v>
      </c>
    </row>
    <row r="274" spans="1:13" x14ac:dyDescent="0.3">
      <c r="A274" s="76">
        <v>27.1</v>
      </c>
      <c r="B274" s="77">
        <v>8.5054606368839103</v>
      </c>
      <c r="C274" s="77">
        <v>5.1777293926385699</v>
      </c>
      <c r="D274" s="77">
        <v>8.8993279999999899</v>
      </c>
      <c r="E274" s="77">
        <v>2.1263509142572898</v>
      </c>
      <c r="F274" s="77">
        <v>19.9777366255144</v>
      </c>
      <c r="G274" s="77">
        <v>2.1263509142572898</v>
      </c>
      <c r="H274" s="77">
        <f t="shared" si="8"/>
        <v>-21.49453936311609</v>
      </c>
      <c r="I274" s="77">
        <f t="shared" si="8"/>
        <v>-24.822270607361432</v>
      </c>
      <c r="J274" s="77">
        <f t="shared" si="8"/>
        <v>-14.10067200000001</v>
      </c>
      <c r="K274" s="77">
        <f t="shared" si="7"/>
        <v>-20.873649085742709</v>
      </c>
      <c r="L274" s="77">
        <f t="shared" si="7"/>
        <v>-3.0222633744856005</v>
      </c>
      <c r="M274" s="77">
        <f t="shared" si="7"/>
        <v>-20.873649085742709</v>
      </c>
    </row>
    <row r="275" spans="1:13" x14ac:dyDescent="0.3">
      <c r="A275" s="76">
        <v>27.200000000000003</v>
      </c>
      <c r="B275" s="77">
        <v>8.4814664394870203</v>
      </c>
      <c r="C275" s="77">
        <v>5.1537351952416799</v>
      </c>
      <c r="D275" s="77">
        <v>8.7950719999999993</v>
      </c>
      <c r="E275" s="77">
        <v>2.1023567168603998</v>
      </c>
      <c r="F275" s="77">
        <v>19.955390946502099</v>
      </c>
      <c r="G275" s="77">
        <v>2.1023567168603998</v>
      </c>
      <c r="H275" s="77">
        <f t="shared" si="8"/>
        <v>-21.518533560512978</v>
      </c>
      <c r="I275" s="77">
        <f t="shared" si="8"/>
        <v>-24.84626480475832</v>
      </c>
      <c r="J275" s="77">
        <f t="shared" si="8"/>
        <v>-14.204928000000001</v>
      </c>
      <c r="K275" s="77">
        <f t="shared" si="7"/>
        <v>-20.897643283139601</v>
      </c>
      <c r="L275" s="77">
        <f t="shared" si="7"/>
        <v>-3.0446090534979007</v>
      </c>
      <c r="M275" s="77">
        <f t="shared" si="7"/>
        <v>-20.897643283139601</v>
      </c>
    </row>
    <row r="276" spans="1:13" x14ac:dyDescent="0.3">
      <c r="A276" s="76">
        <v>27.3</v>
      </c>
      <c r="B276" s="77">
        <v>8.4575602943886601</v>
      </c>
      <c r="C276" s="77">
        <v>5.1298290501433197</v>
      </c>
      <c r="D276" s="77">
        <v>8.6904320000000101</v>
      </c>
      <c r="E276" s="77">
        <v>2.0784505717620401</v>
      </c>
      <c r="F276" s="77">
        <v>19.932962962963</v>
      </c>
      <c r="G276" s="77">
        <v>2.0784505717620401</v>
      </c>
      <c r="H276" s="77">
        <f t="shared" si="8"/>
        <v>-21.54243970561134</v>
      </c>
      <c r="I276" s="77">
        <f t="shared" si="8"/>
        <v>-24.870170949856679</v>
      </c>
      <c r="J276" s="77">
        <f t="shared" si="8"/>
        <v>-14.30956799999999</v>
      </c>
      <c r="K276" s="77">
        <f t="shared" si="7"/>
        <v>-20.921549428237959</v>
      </c>
      <c r="L276" s="77">
        <f t="shared" si="7"/>
        <v>-3.0670370370370001</v>
      </c>
      <c r="M276" s="77">
        <f t="shared" si="7"/>
        <v>-20.921549428237959</v>
      </c>
    </row>
    <row r="277" spans="1:13" x14ac:dyDescent="0.3">
      <c r="A277" s="76">
        <v>27.400000000000002</v>
      </c>
      <c r="B277" s="77">
        <v>8.4337415576941801</v>
      </c>
      <c r="C277" s="77">
        <v>5.1060103134488299</v>
      </c>
      <c r="D277" s="77">
        <v>8.5854079999999993</v>
      </c>
      <c r="E277" s="77">
        <v>2.0546318350675601</v>
      </c>
      <c r="F277" s="77">
        <v>19.910452674897101</v>
      </c>
      <c r="G277" s="77">
        <v>2.0546318350675601</v>
      </c>
      <c r="H277" s="77">
        <f t="shared" si="8"/>
        <v>-21.56625844230582</v>
      </c>
      <c r="I277" s="77">
        <f t="shared" si="8"/>
        <v>-24.893989686551169</v>
      </c>
      <c r="J277" s="77">
        <f t="shared" si="8"/>
        <v>-14.414592000000001</v>
      </c>
      <c r="K277" s="77">
        <f t="shared" si="7"/>
        <v>-20.945368164932439</v>
      </c>
      <c r="L277" s="77">
        <f t="shared" si="7"/>
        <v>-3.0895473251028989</v>
      </c>
      <c r="M277" s="77">
        <f t="shared" si="7"/>
        <v>-20.945368164932439</v>
      </c>
    </row>
    <row r="278" spans="1:13" x14ac:dyDescent="0.3">
      <c r="A278" s="76">
        <v>27.5</v>
      </c>
      <c r="B278" s="77">
        <v>8.4100095925460607</v>
      </c>
      <c r="C278" s="77">
        <v>5.0822783483007203</v>
      </c>
      <c r="D278" s="77">
        <v>8.48</v>
      </c>
      <c r="E278" s="77">
        <v>2.0308998699194398</v>
      </c>
      <c r="F278" s="77">
        <v>19.887860082304499</v>
      </c>
      <c r="G278" s="77">
        <v>2.0308998699194398</v>
      </c>
      <c r="H278" s="77">
        <f t="shared" si="8"/>
        <v>-21.589990407453939</v>
      </c>
      <c r="I278" s="77">
        <f t="shared" si="8"/>
        <v>-24.917721651699281</v>
      </c>
      <c r="J278" s="77">
        <f t="shared" si="8"/>
        <v>-14.52</v>
      </c>
      <c r="K278" s="77">
        <f t="shared" si="7"/>
        <v>-20.969100130080559</v>
      </c>
      <c r="L278" s="77">
        <f t="shared" si="7"/>
        <v>-3.1121399176955009</v>
      </c>
      <c r="M278" s="77">
        <f t="shared" si="7"/>
        <v>-20.969100130080559</v>
      </c>
    </row>
    <row r="279" spans="1:13" x14ac:dyDescent="0.3">
      <c r="A279" s="76">
        <v>27.6</v>
      </c>
      <c r="B279" s="77">
        <v>8.3863637690217399</v>
      </c>
      <c r="C279" s="77">
        <v>5.0586325247763897</v>
      </c>
      <c r="D279" s="77">
        <v>8.3742079999999994</v>
      </c>
      <c r="E279" s="77">
        <v>2.0072540463951101</v>
      </c>
      <c r="F279" s="77">
        <v>19.865185185185201</v>
      </c>
      <c r="G279" s="77">
        <v>2.0072540463951101</v>
      </c>
      <c r="H279" s="77">
        <f t="shared" si="8"/>
        <v>-21.613636230978258</v>
      </c>
      <c r="I279" s="77">
        <f t="shared" si="8"/>
        <v>-24.941367475223611</v>
      </c>
      <c r="J279" s="77">
        <f t="shared" si="8"/>
        <v>-14.625792000000001</v>
      </c>
      <c r="K279" s="77">
        <f t="shared" si="7"/>
        <v>-20.992745953604889</v>
      </c>
      <c r="L279" s="77">
        <f t="shared" si="7"/>
        <v>-3.1348148148147992</v>
      </c>
      <c r="M279" s="77">
        <f t="shared" si="7"/>
        <v>-20.992745953604889</v>
      </c>
    </row>
    <row r="280" spans="1:13" x14ac:dyDescent="0.3">
      <c r="A280" s="76">
        <v>27.700000000000003</v>
      </c>
      <c r="B280" s="77">
        <v>8.36280346403327</v>
      </c>
      <c r="C280" s="77">
        <v>5.0350722197879199</v>
      </c>
      <c r="D280" s="77">
        <v>8.2680319999999892</v>
      </c>
      <c r="E280" s="77">
        <v>1.98369374140665</v>
      </c>
      <c r="F280" s="77">
        <v>19.8424279835391</v>
      </c>
      <c r="G280" s="77">
        <v>1.98369374140665</v>
      </c>
      <c r="H280" s="77">
        <f t="shared" si="8"/>
        <v>-21.63719653596673</v>
      </c>
      <c r="I280" s="77">
        <f t="shared" si="8"/>
        <v>-24.964927780212079</v>
      </c>
      <c r="J280" s="77">
        <f t="shared" si="8"/>
        <v>-14.731968000000011</v>
      </c>
      <c r="K280" s="77">
        <f t="shared" si="7"/>
        <v>-21.01630625859335</v>
      </c>
      <c r="L280" s="77">
        <f t="shared" si="7"/>
        <v>-3.1575720164609002</v>
      </c>
      <c r="M280" s="77">
        <f t="shared" si="7"/>
        <v>-21.01630625859335</v>
      </c>
    </row>
    <row r="281" spans="1:13" x14ac:dyDescent="0.3">
      <c r="A281" s="76">
        <v>27.8</v>
      </c>
      <c r="B281" s="77">
        <v>8.3393280612288603</v>
      </c>
      <c r="C281" s="77">
        <v>5.0115968169835101</v>
      </c>
      <c r="D281" s="77">
        <v>8.1614719999999998</v>
      </c>
      <c r="E281" s="77">
        <v>1.96021833860223</v>
      </c>
      <c r="F281" s="77">
        <v>19.819588477366299</v>
      </c>
      <c r="G281" s="77">
        <v>1.96021833860223</v>
      </c>
      <c r="H281" s="77">
        <f t="shared" si="8"/>
        <v>-21.660671938771138</v>
      </c>
      <c r="I281" s="77">
        <f t="shared" si="8"/>
        <v>-24.988403183016491</v>
      </c>
      <c r="J281" s="77">
        <f t="shared" si="8"/>
        <v>-14.838528</v>
      </c>
      <c r="K281" s="77">
        <f t="shared" si="7"/>
        <v>-21.039781661397768</v>
      </c>
      <c r="L281" s="77">
        <f t="shared" si="7"/>
        <v>-3.1804115226337011</v>
      </c>
      <c r="M281" s="77">
        <f t="shared" si="7"/>
        <v>-21.039781661397768</v>
      </c>
    </row>
    <row r="282" spans="1:13" x14ac:dyDescent="0.3">
      <c r="A282" s="76">
        <v>27.900000000000002</v>
      </c>
      <c r="B282" s="77">
        <v>8.3159369508960399</v>
      </c>
      <c r="C282" s="77">
        <v>4.9882057066506897</v>
      </c>
      <c r="D282" s="77">
        <v>8.0545280000000101</v>
      </c>
      <c r="E282" s="77">
        <v>1.9368272282694099</v>
      </c>
      <c r="F282" s="77">
        <v>19.796666666666699</v>
      </c>
      <c r="G282" s="77">
        <v>1.9368272282694099</v>
      </c>
      <c r="H282" s="77">
        <f t="shared" si="8"/>
        <v>-21.684063049103962</v>
      </c>
      <c r="I282" s="77">
        <f t="shared" si="8"/>
        <v>-25.011794293349311</v>
      </c>
      <c r="J282" s="77">
        <f t="shared" si="8"/>
        <v>-14.94547199999999</v>
      </c>
      <c r="K282" s="77">
        <f t="shared" si="7"/>
        <v>-21.063172771730589</v>
      </c>
      <c r="L282" s="77">
        <f t="shared" si="7"/>
        <v>-3.2033333333333012</v>
      </c>
      <c r="M282" s="77">
        <f t="shared" si="7"/>
        <v>-21.063172771730589</v>
      </c>
    </row>
    <row r="283" spans="1:13" x14ac:dyDescent="0.3">
      <c r="A283" s="76">
        <v>28</v>
      </c>
      <c r="B283" s="77">
        <v>8.2926295298667103</v>
      </c>
      <c r="C283" s="77">
        <v>4.9648982856213699</v>
      </c>
      <c r="D283" s="77">
        <v>7.9471999999999996</v>
      </c>
      <c r="E283" s="77">
        <v>1.9135198072400901</v>
      </c>
      <c r="F283" s="77">
        <v>19.773662551440299</v>
      </c>
      <c r="G283" s="77">
        <v>1.9135198072400901</v>
      </c>
      <c r="H283" s="77">
        <f t="shared" si="8"/>
        <v>-21.707370470133291</v>
      </c>
      <c r="I283" s="77">
        <f t="shared" si="8"/>
        <v>-25.03510171437863</v>
      </c>
      <c r="J283" s="77">
        <f t="shared" si="8"/>
        <v>-15.052800000000001</v>
      </c>
      <c r="K283" s="77">
        <f t="shared" si="7"/>
        <v>-21.086480192759911</v>
      </c>
      <c r="L283" s="77">
        <f t="shared" si="7"/>
        <v>-3.2263374485597005</v>
      </c>
      <c r="M283" s="77">
        <f t="shared" si="7"/>
        <v>-21.086480192759911</v>
      </c>
    </row>
    <row r="284" spans="1:13" x14ac:dyDescent="0.3">
      <c r="A284" s="76">
        <v>28.1</v>
      </c>
      <c r="B284" s="77">
        <v>8.2694052014237993</v>
      </c>
      <c r="C284" s="77">
        <v>4.9416739571784598</v>
      </c>
      <c r="D284" s="77">
        <v>7.8394880000000002</v>
      </c>
      <c r="E284" s="77">
        <v>1.89029547879718</v>
      </c>
      <c r="F284" s="77">
        <v>19.7505761316872</v>
      </c>
      <c r="G284" s="77">
        <v>1.89029547879718</v>
      </c>
      <c r="H284" s="77">
        <f t="shared" si="8"/>
        <v>-21.730594798576199</v>
      </c>
      <c r="I284" s="77">
        <f t="shared" si="8"/>
        <v>-25.058326042821541</v>
      </c>
      <c r="J284" s="77">
        <f t="shared" si="8"/>
        <v>-15.160512000000001</v>
      </c>
      <c r="K284" s="77">
        <f t="shared" si="7"/>
        <v>-21.109704521202818</v>
      </c>
      <c r="L284" s="77">
        <f t="shared" si="7"/>
        <v>-3.2494238683127996</v>
      </c>
      <c r="M284" s="77">
        <f t="shared" si="7"/>
        <v>-21.109704521202818</v>
      </c>
    </row>
    <row r="285" spans="1:13" x14ac:dyDescent="0.3">
      <c r="A285" s="76">
        <v>28.200000000000003</v>
      </c>
      <c r="B285" s="77">
        <v>8.2462633752095797</v>
      </c>
      <c r="C285" s="77">
        <v>4.9185321309642402</v>
      </c>
      <c r="D285" s="77">
        <v>7.7313919999999898</v>
      </c>
      <c r="E285" s="77">
        <v>1.86715365258296</v>
      </c>
      <c r="F285" s="77">
        <v>19.727407407407402</v>
      </c>
      <c r="G285" s="77">
        <v>1.86715365258296</v>
      </c>
      <c r="H285" s="77">
        <f t="shared" si="8"/>
        <v>-21.75373662479042</v>
      </c>
      <c r="I285" s="77">
        <f t="shared" si="8"/>
        <v>-25.081467869035759</v>
      </c>
      <c r="J285" s="77">
        <f t="shared" si="8"/>
        <v>-15.268608000000011</v>
      </c>
      <c r="K285" s="77">
        <f t="shared" si="7"/>
        <v>-21.13284634741704</v>
      </c>
      <c r="L285" s="77">
        <f t="shared" si="7"/>
        <v>-3.2725925925925985</v>
      </c>
      <c r="M285" s="77">
        <f t="shared" si="7"/>
        <v>-21.13284634741704</v>
      </c>
    </row>
    <row r="286" spans="1:13" x14ac:dyDescent="0.3">
      <c r="A286" s="76">
        <v>28.3</v>
      </c>
      <c r="B286" s="77">
        <v>8.2232034671356509</v>
      </c>
      <c r="C286" s="77">
        <v>4.8954722228902998</v>
      </c>
      <c r="D286" s="77">
        <v>7.6229120000000004</v>
      </c>
      <c r="E286" s="77">
        <v>1.84409374450902</v>
      </c>
      <c r="F286" s="77">
        <v>19.7041563786008</v>
      </c>
      <c r="G286" s="77">
        <v>1.84409374450902</v>
      </c>
      <c r="H286" s="77">
        <f t="shared" si="8"/>
        <v>-21.776796532864349</v>
      </c>
      <c r="I286" s="77">
        <f t="shared" si="8"/>
        <v>-25.104527777109702</v>
      </c>
      <c r="J286" s="77">
        <f t="shared" si="8"/>
        <v>-15.377088000000001</v>
      </c>
      <c r="K286" s="77">
        <f t="shared" si="7"/>
        <v>-21.155906255490979</v>
      </c>
      <c r="L286" s="77">
        <f t="shared" si="7"/>
        <v>-3.2958436213992002</v>
      </c>
      <c r="M286" s="77">
        <f t="shared" si="7"/>
        <v>-21.155906255490979</v>
      </c>
    </row>
    <row r="287" spans="1:13" x14ac:dyDescent="0.3">
      <c r="A287" s="76">
        <v>28.400000000000002</v>
      </c>
      <c r="B287" s="77">
        <v>8.2002248992944295</v>
      </c>
      <c r="C287" s="77">
        <v>4.87249365504909</v>
      </c>
      <c r="D287" s="77">
        <v>7.5140479999999998</v>
      </c>
      <c r="E287" s="77">
        <v>1.82111517666781</v>
      </c>
      <c r="F287" s="77">
        <v>19.680823045267498</v>
      </c>
      <c r="G287" s="77">
        <v>1.82111517666781</v>
      </c>
      <c r="H287" s="77">
        <f t="shared" si="8"/>
        <v>-21.79977510070557</v>
      </c>
      <c r="I287" s="77">
        <f t="shared" si="8"/>
        <v>-25.127506344950909</v>
      </c>
      <c r="J287" s="77">
        <f t="shared" si="8"/>
        <v>-15.485952000000001</v>
      </c>
      <c r="K287" s="77">
        <f t="shared" si="7"/>
        <v>-21.17888482333219</v>
      </c>
      <c r="L287" s="77">
        <f t="shared" si="7"/>
        <v>-3.3191769547325016</v>
      </c>
      <c r="M287" s="77">
        <f t="shared" si="7"/>
        <v>-21.17888482333219</v>
      </c>
    </row>
    <row r="288" spans="1:13" x14ac:dyDescent="0.3">
      <c r="A288" s="76">
        <v>28.5</v>
      </c>
      <c r="B288" s="77">
        <v>8.1773270998723504</v>
      </c>
      <c r="C288" s="77">
        <v>4.8495958556270002</v>
      </c>
      <c r="D288" s="77">
        <v>7.4047999999999998</v>
      </c>
      <c r="E288" s="77">
        <v>1.79821737724572</v>
      </c>
      <c r="F288" s="77">
        <v>19.657407407407401</v>
      </c>
      <c r="G288" s="77">
        <v>1.79821737724572</v>
      </c>
      <c r="H288" s="77">
        <f t="shared" si="8"/>
        <v>-21.82267290012765</v>
      </c>
      <c r="I288" s="77">
        <f t="shared" si="8"/>
        <v>-25.150404144372999</v>
      </c>
      <c r="J288" s="77">
        <f t="shared" si="8"/>
        <v>-15.5952</v>
      </c>
      <c r="K288" s="77">
        <f t="shared" si="7"/>
        <v>-21.20178262275428</v>
      </c>
      <c r="L288" s="77">
        <f t="shared" si="7"/>
        <v>-3.3425925925925988</v>
      </c>
      <c r="M288" s="77">
        <f t="shared" si="7"/>
        <v>-21.20178262275428</v>
      </c>
    </row>
    <row r="289" spans="1:13" x14ac:dyDescent="0.3">
      <c r="A289" s="76">
        <v>28.6</v>
      </c>
      <c r="B289" s="77">
        <v>8.1545095030643502</v>
      </c>
      <c r="C289" s="77">
        <v>4.8267782588190098</v>
      </c>
      <c r="D289" s="77">
        <v>7.2951680000000003</v>
      </c>
      <c r="E289" s="77">
        <v>1.7753997804377299</v>
      </c>
      <c r="F289" s="77">
        <v>19.633909465020601</v>
      </c>
      <c r="G289" s="77">
        <v>1.7753997804377299</v>
      </c>
      <c r="H289" s="77">
        <f t="shared" si="8"/>
        <v>-21.84549049693565</v>
      </c>
      <c r="I289" s="77">
        <f t="shared" si="8"/>
        <v>-25.173221741180988</v>
      </c>
      <c r="J289" s="77">
        <f t="shared" si="8"/>
        <v>-15.704832</v>
      </c>
      <c r="K289" s="77">
        <f t="shared" si="7"/>
        <v>-21.224600219562269</v>
      </c>
      <c r="L289" s="77">
        <f t="shared" si="7"/>
        <v>-3.3660905349793993</v>
      </c>
      <c r="M289" s="77">
        <f t="shared" si="7"/>
        <v>-21.224600219562269</v>
      </c>
    </row>
    <row r="290" spans="1:13" x14ac:dyDescent="0.3">
      <c r="A290" s="76">
        <v>28.700000000000003</v>
      </c>
      <c r="B290" s="77">
        <v>8.1317715489901108</v>
      </c>
      <c r="C290" s="77">
        <v>4.8040403047447704</v>
      </c>
      <c r="D290" s="77">
        <v>7.1851520000000004</v>
      </c>
      <c r="E290" s="77">
        <v>1.7526618263634901</v>
      </c>
      <c r="F290" s="77">
        <v>19.610329218107001</v>
      </c>
      <c r="G290" s="77">
        <v>1.7526618263634901</v>
      </c>
      <c r="H290" s="77">
        <f t="shared" si="8"/>
        <v>-21.868228451009891</v>
      </c>
      <c r="I290" s="77">
        <f t="shared" si="8"/>
        <v>-25.19595969525523</v>
      </c>
      <c r="J290" s="77">
        <f t="shared" si="8"/>
        <v>-15.814848</v>
      </c>
      <c r="K290" s="77">
        <f t="shared" si="7"/>
        <v>-21.247338173636511</v>
      </c>
      <c r="L290" s="77">
        <f t="shared" si="7"/>
        <v>-3.389670781892999</v>
      </c>
      <c r="M290" s="77">
        <f t="shared" si="7"/>
        <v>-21.247338173636511</v>
      </c>
    </row>
    <row r="291" spans="1:13" x14ac:dyDescent="0.3">
      <c r="A291" s="76">
        <v>28.8</v>
      </c>
      <c r="B291" s="77">
        <v>8.1091126836115404</v>
      </c>
      <c r="C291" s="77">
        <v>4.7813814393661902</v>
      </c>
      <c r="D291" s="77">
        <v>7.0782128136921001</v>
      </c>
      <c r="E291" s="77">
        <v>1.7300029609849099</v>
      </c>
      <c r="F291" s="77">
        <v>19.586666666666702</v>
      </c>
      <c r="G291" s="77">
        <v>1.7300029609849099</v>
      </c>
      <c r="H291" s="77">
        <f t="shared" si="8"/>
        <v>-21.890887316388458</v>
      </c>
      <c r="I291" s="77">
        <f t="shared" si="8"/>
        <v>-25.218618560633811</v>
      </c>
      <c r="J291" s="77">
        <f t="shared" si="8"/>
        <v>-15.921787186307899</v>
      </c>
      <c r="K291" s="77">
        <f t="shared" si="7"/>
        <v>-21.269997039015092</v>
      </c>
      <c r="L291" s="77">
        <f t="shared" si="7"/>
        <v>-3.4133333333332985</v>
      </c>
      <c r="M291" s="77">
        <f t="shared" si="7"/>
        <v>-21.269997039015092</v>
      </c>
    </row>
    <row r="292" spans="1:13" x14ac:dyDescent="0.3">
      <c r="A292" s="76">
        <v>28.900000000000002</v>
      </c>
      <c r="B292" s="77">
        <v>8.0865323586517803</v>
      </c>
      <c r="C292" s="77">
        <v>4.7588011144064399</v>
      </c>
      <c r="D292" s="77">
        <v>7.0556324887323498</v>
      </c>
      <c r="E292" s="77">
        <v>1.7074226360251601</v>
      </c>
      <c r="F292" s="77">
        <v>19.562921810699599</v>
      </c>
      <c r="G292" s="77">
        <v>1.7074226360251601</v>
      </c>
      <c r="H292" s="77">
        <f t="shared" si="8"/>
        <v>-21.91346764134822</v>
      </c>
      <c r="I292" s="77">
        <f t="shared" si="8"/>
        <v>-25.241198885593562</v>
      </c>
      <c r="J292" s="77">
        <f t="shared" si="8"/>
        <v>-15.94436751126765</v>
      </c>
      <c r="K292" s="77">
        <f t="shared" si="7"/>
        <v>-21.292577363974839</v>
      </c>
      <c r="L292" s="77">
        <f t="shared" si="7"/>
        <v>-3.4370781893004008</v>
      </c>
      <c r="M292" s="77">
        <f t="shared" si="7"/>
        <v>-21.292577363974839</v>
      </c>
    </row>
    <row r="293" spans="1:13" x14ac:dyDescent="0.3">
      <c r="A293" s="76">
        <v>29</v>
      </c>
      <c r="B293" s="77">
        <v>8.0640300315156601</v>
      </c>
      <c r="C293" s="77">
        <v>4.73629878727031</v>
      </c>
      <c r="D293" s="77">
        <v>7.0331301615962198</v>
      </c>
      <c r="E293" s="77">
        <v>1.6849203088890301</v>
      </c>
      <c r="F293" s="77">
        <v>19.539094650205801</v>
      </c>
      <c r="G293" s="77">
        <v>1.6849203088890301</v>
      </c>
      <c r="H293" s="77">
        <f t="shared" si="8"/>
        <v>-21.93596996848434</v>
      </c>
      <c r="I293" s="77">
        <f t="shared" si="8"/>
        <v>-25.263701212729689</v>
      </c>
      <c r="J293" s="77">
        <f t="shared" si="8"/>
        <v>-15.966869838403781</v>
      </c>
      <c r="K293" s="77">
        <f t="shared" si="7"/>
        <v>-21.31507969111097</v>
      </c>
      <c r="L293" s="77">
        <f t="shared" si="7"/>
        <v>-3.4609053497941993</v>
      </c>
      <c r="M293" s="77">
        <f t="shared" si="7"/>
        <v>-21.31507969111097</v>
      </c>
    </row>
    <row r="294" spans="1:13" x14ac:dyDescent="0.3">
      <c r="A294" s="76">
        <v>29.1</v>
      </c>
      <c r="B294" s="77">
        <v>8.04160516521139</v>
      </c>
      <c r="C294" s="77">
        <v>4.7138739209660399</v>
      </c>
      <c r="D294" s="77">
        <v>7.0107052952919497</v>
      </c>
      <c r="E294" s="77">
        <v>1.66249544258477</v>
      </c>
      <c r="F294" s="77">
        <v>19.515185185185199</v>
      </c>
      <c r="G294" s="77">
        <v>1.66249544258477</v>
      </c>
      <c r="H294" s="77">
        <f t="shared" si="8"/>
        <v>-21.95839483478861</v>
      </c>
      <c r="I294" s="77">
        <f t="shared" si="8"/>
        <v>-25.286126079033959</v>
      </c>
      <c r="J294" s="77">
        <f t="shared" si="8"/>
        <v>-15.989294704708051</v>
      </c>
      <c r="K294" s="77">
        <f t="shared" si="7"/>
        <v>-21.33750455741523</v>
      </c>
      <c r="L294" s="77">
        <f t="shared" si="7"/>
        <v>-3.4848148148148006</v>
      </c>
      <c r="M294" s="77">
        <f t="shared" si="7"/>
        <v>-21.33750455741523</v>
      </c>
    </row>
    <row r="295" spans="1:13" x14ac:dyDescent="0.3">
      <c r="A295" s="76">
        <v>29.200000000000003</v>
      </c>
      <c r="B295" s="77">
        <v>8.0192572282737302</v>
      </c>
      <c r="C295" s="77">
        <v>4.6915259840283801</v>
      </c>
      <c r="D295" s="77">
        <v>6.9883573583542899</v>
      </c>
      <c r="E295" s="77">
        <v>1.6401475056471</v>
      </c>
      <c r="F295" s="77">
        <v>19.491193415637898</v>
      </c>
      <c r="G295" s="77">
        <v>1.6401475056471</v>
      </c>
      <c r="H295" s="77">
        <f t="shared" si="8"/>
        <v>-21.98074277172627</v>
      </c>
      <c r="I295" s="77">
        <f t="shared" si="8"/>
        <v>-25.308474015971619</v>
      </c>
      <c r="J295" s="77">
        <f t="shared" si="8"/>
        <v>-16.011642641645711</v>
      </c>
      <c r="K295" s="77">
        <f t="shared" si="7"/>
        <v>-21.3598524943529</v>
      </c>
      <c r="L295" s="77">
        <f t="shared" si="7"/>
        <v>-3.5088065843621017</v>
      </c>
      <c r="M295" s="77">
        <f t="shared" si="7"/>
        <v>-21.3598524943529</v>
      </c>
    </row>
    <row r="296" spans="1:13" x14ac:dyDescent="0.3">
      <c r="A296" s="76">
        <v>29.3</v>
      </c>
      <c r="B296" s="77">
        <v>7.9969856946883597</v>
      </c>
      <c r="C296" s="77">
        <v>4.6692544504430096</v>
      </c>
      <c r="D296" s="77">
        <v>6.9660858247689204</v>
      </c>
      <c r="E296" s="77">
        <v>1.61787597206173</v>
      </c>
      <c r="F296" s="77">
        <v>19.467119341563802</v>
      </c>
      <c r="G296" s="77">
        <v>1.61787597206173</v>
      </c>
      <c r="H296" s="77">
        <f t="shared" si="8"/>
        <v>-22.003014305311641</v>
      </c>
      <c r="I296" s="77">
        <f t="shared" si="8"/>
        <v>-25.33074554955699</v>
      </c>
      <c r="J296" s="77">
        <f t="shared" si="8"/>
        <v>-16.033914175231079</v>
      </c>
      <c r="K296" s="77">
        <f t="shared" si="7"/>
        <v>-21.382124027938271</v>
      </c>
      <c r="L296" s="77">
        <f t="shared" si="7"/>
        <v>-3.5328806584361985</v>
      </c>
      <c r="M296" s="77">
        <f t="shared" si="7"/>
        <v>-21.382124027938271</v>
      </c>
    </row>
    <row r="297" spans="1:13" x14ac:dyDescent="0.3">
      <c r="A297" s="76">
        <v>29.400000000000002</v>
      </c>
      <c r="B297" s="77">
        <v>7.9747900438176398</v>
      </c>
      <c r="C297" s="77">
        <v>4.6470587995722896</v>
      </c>
      <c r="D297" s="77">
        <v>6.9438901738982004</v>
      </c>
      <c r="E297" s="77">
        <v>1.59568032119101</v>
      </c>
      <c r="F297" s="77">
        <v>19.442962962963001</v>
      </c>
      <c r="G297" s="77">
        <v>1.59568032119101</v>
      </c>
      <c r="H297" s="77">
        <f t="shared" si="8"/>
        <v>-22.025209956182358</v>
      </c>
      <c r="I297" s="77">
        <f t="shared" si="8"/>
        <v>-25.352941200427711</v>
      </c>
      <c r="J297" s="77">
        <f t="shared" si="8"/>
        <v>-16.0561098261018</v>
      </c>
      <c r="K297" s="77">
        <f t="shared" si="7"/>
        <v>-21.404319678808989</v>
      </c>
      <c r="L297" s="77">
        <f t="shared" si="7"/>
        <v>-3.5570370370369986</v>
      </c>
      <c r="M297" s="77">
        <f t="shared" si="7"/>
        <v>-21.404319678808989</v>
      </c>
    </row>
    <row r="298" spans="1:13" x14ac:dyDescent="0.3">
      <c r="A298" s="76">
        <v>29.5</v>
      </c>
      <c r="B298" s="77">
        <v>7.9526697603275602</v>
      </c>
      <c r="C298" s="77">
        <v>4.6249385160822101</v>
      </c>
      <c r="D298" s="77">
        <v>6.92176989040812</v>
      </c>
      <c r="E298" s="77">
        <v>1.57356003770093</v>
      </c>
      <c r="F298" s="77">
        <v>19.418724279835399</v>
      </c>
      <c r="G298" s="77">
        <v>1.57356003770093</v>
      </c>
      <c r="H298" s="77">
        <f t="shared" si="8"/>
        <v>-22.047330239672441</v>
      </c>
      <c r="I298" s="77">
        <f t="shared" si="8"/>
        <v>-25.37506148391779</v>
      </c>
      <c r="J298" s="77">
        <f t="shared" si="8"/>
        <v>-16.078230109591878</v>
      </c>
      <c r="K298" s="77">
        <f t="shared" si="7"/>
        <v>-21.426439962299071</v>
      </c>
      <c r="L298" s="77">
        <f t="shared" si="7"/>
        <v>-3.5812757201646015</v>
      </c>
      <c r="M298" s="77">
        <f t="shared" si="7"/>
        <v>-21.426439962299071</v>
      </c>
    </row>
    <row r="299" spans="1:13" x14ac:dyDescent="0.3">
      <c r="A299" s="76">
        <v>29.6</v>
      </c>
      <c r="B299" s="77">
        <v>7.9306243341159197</v>
      </c>
      <c r="C299" s="77">
        <v>4.6028930898705802</v>
      </c>
      <c r="D299" s="77">
        <v>6.8997244641964901</v>
      </c>
      <c r="E299" s="77">
        <v>1.5515146114892999</v>
      </c>
      <c r="F299" s="77">
        <v>19.394403292181099</v>
      </c>
      <c r="G299" s="77">
        <v>1.5515146114892999</v>
      </c>
      <c r="H299" s="77">
        <f t="shared" si="8"/>
        <v>-22.069375665884081</v>
      </c>
      <c r="I299" s="77">
        <f t="shared" si="8"/>
        <v>-25.39710691012942</v>
      </c>
      <c r="J299" s="77">
        <f t="shared" si="8"/>
        <v>-16.100275535803512</v>
      </c>
      <c r="K299" s="77">
        <f t="shared" si="7"/>
        <v>-21.448485388510701</v>
      </c>
      <c r="L299" s="77">
        <f t="shared" si="7"/>
        <v>-3.6055967078189006</v>
      </c>
      <c r="M299" s="77">
        <f t="shared" si="7"/>
        <v>-21.448485388510701</v>
      </c>
    </row>
    <row r="300" spans="1:13" x14ac:dyDescent="0.3">
      <c r="A300" s="76">
        <v>29.700000000000003</v>
      </c>
      <c r="B300" s="77">
        <v>7.9086532602418096</v>
      </c>
      <c r="C300" s="77">
        <v>4.5809220159964701</v>
      </c>
      <c r="D300" s="77">
        <v>6.87775339032238</v>
      </c>
      <c r="E300" s="77">
        <v>1.52954353761519</v>
      </c>
      <c r="F300" s="77">
        <v>19.37</v>
      </c>
      <c r="G300" s="77">
        <v>1.52954353761519</v>
      </c>
      <c r="H300" s="77">
        <f t="shared" si="8"/>
        <v>-22.09134673975819</v>
      </c>
      <c r="I300" s="77">
        <f t="shared" si="8"/>
        <v>-25.419077984003529</v>
      </c>
      <c r="J300" s="77">
        <f t="shared" si="8"/>
        <v>-16.122246609677621</v>
      </c>
      <c r="K300" s="77">
        <f t="shared" si="7"/>
        <v>-21.47045646238481</v>
      </c>
      <c r="L300" s="77">
        <f t="shared" si="7"/>
        <v>-3.629999999999999</v>
      </c>
      <c r="M300" s="77">
        <f t="shared" si="7"/>
        <v>-21.47045646238481</v>
      </c>
    </row>
    <row r="301" spans="1:13" x14ac:dyDescent="0.3">
      <c r="A301" s="76">
        <v>29.8</v>
      </c>
      <c r="B301" s="77">
        <v>7.8867560388561699</v>
      </c>
      <c r="C301" s="77">
        <v>4.5590247946108304</v>
      </c>
      <c r="D301" s="77">
        <v>6.8558561689367403</v>
      </c>
      <c r="E301" s="77">
        <v>1.5076463162295499</v>
      </c>
      <c r="F301" s="77">
        <v>19.345514403292199</v>
      </c>
      <c r="G301" s="77">
        <v>1.5076463162295499</v>
      </c>
      <c r="H301" s="77">
        <f t="shared" si="8"/>
        <v>-22.11324396114383</v>
      </c>
      <c r="I301" s="77">
        <f t="shared" si="8"/>
        <v>-25.440975205389169</v>
      </c>
      <c r="J301" s="77">
        <f t="shared" si="8"/>
        <v>-16.144143831063261</v>
      </c>
      <c r="K301" s="77">
        <f t="shared" si="7"/>
        <v>-21.49235368377045</v>
      </c>
      <c r="L301" s="77">
        <f t="shared" si="7"/>
        <v>-3.6544855967078007</v>
      </c>
      <c r="M301" s="77">
        <f t="shared" si="7"/>
        <v>-21.49235368377045</v>
      </c>
    </row>
    <row r="302" spans="1:13" x14ac:dyDescent="0.3">
      <c r="A302" s="76">
        <v>29.900000000000002</v>
      </c>
      <c r="B302" s="77">
        <v>7.8649321751335597</v>
      </c>
      <c r="C302" s="77">
        <v>4.5372009308882104</v>
      </c>
      <c r="D302" s="77">
        <v>6.8340323052141203</v>
      </c>
      <c r="E302" s="77">
        <v>1.4858224525069299</v>
      </c>
      <c r="F302" s="77">
        <v>19.320946502057598</v>
      </c>
      <c r="G302" s="77">
        <v>1.4858224525069299</v>
      </c>
      <c r="H302" s="77">
        <f t="shared" si="8"/>
        <v>-22.135067824866439</v>
      </c>
      <c r="I302" s="77">
        <f t="shared" si="8"/>
        <v>-25.462799069111789</v>
      </c>
      <c r="J302" s="77">
        <f t="shared" si="8"/>
        <v>-16.165967694785881</v>
      </c>
      <c r="K302" s="77">
        <f t="shared" si="7"/>
        <v>-21.51417754749307</v>
      </c>
      <c r="L302" s="77">
        <f t="shared" si="7"/>
        <v>-3.6790534979424017</v>
      </c>
      <c r="M302" s="77">
        <f t="shared" si="7"/>
        <v>-21.51417754749307</v>
      </c>
    </row>
    <row r="303" spans="1:13" x14ac:dyDescent="0.3">
      <c r="A303" s="76">
        <v>30</v>
      </c>
      <c r="B303" s="77">
        <v>7.8431811792050601</v>
      </c>
      <c r="C303" s="77">
        <v>4.5154499349597197</v>
      </c>
      <c r="D303" s="77">
        <v>6.8122813092856296</v>
      </c>
      <c r="E303" s="77">
        <v>1.4640714565784401</v>
      </c>
      <c r="F303" s="77">
        <v>19.296296296296301</v>
      </c>
      <c r="G303" s="77">
        <v>1.4640714565784401</v>
      </c>
      <c r="H303" s="77">
        <f t="shared" si="8"/>
        <v>-22.156818820794939</v>
      </c>
      <c r="I303" s="77">
        <f t="shared" si="8"/>
        <v>-25.484550065040281</v>
      </c>
      <c r="J303" s="77">
        <f t="shared" si="8"/>
        <v>-16.18771869071437</v>
      </c>
      <c r="K303" s="77">
        <f t="shared" si="7"/>
        <v>-21.535928543421559</v>
      </c>
      <c r="L303" s="77">
        <f t="shared" si="7"/>
        <v>-3.7037037037036988</v>
      </c>
      <c r="M303" s="77">
        <f t="shared" si="7"/>
        <v>-21.535928543421559</v>
      </c>
    </row>
    <row r="304" spans="1:13" x14ac:dyDescent="0.3">
      <c r="A304" s="76">
        <v>30.1</v>
      </c>
      <c r="B304" s="77">
        <v>7.8215025660923496</v>
      </c>
      <c r="C304" s="77">
        <v>4.4937713218470003</v>
      </c>
      <c r="D304" s="77">
        <v>6.7906026961729102</v>
      </c>
      <c r="E304" s="77">
        <v>1.4423928434657201</v>
      </c>
      <c r="F304" s="77">
        <v>19.271563786008201</v>
      </c>
      <c r="G304" s="77">
        <v>1.4423928434657201</v>
      </c>
      <c r="H304" s="77">
        <f t="shared" si="8"/>
        <v>-22.178497433907651</v>
      </c>
      <c r="I304" s="77">
        <f t="shared" si="8"/>
        <v>-25.506228678153001</v>
      </c>
      <c r="J304" s="77">
        <f t="shared" si="8"/>
        <v>-16.209397303827089</v>
      </c>
      <c r="K304" s="77">
        <f t="shared" si="7"/>
        <v>-21.557607156534282</v>
      </c>
      <c r="L304" s="77">
        <f t="shared" si="7"/>
        <v>-3.7284362139917988</v>
      </c>
      <c r="M304" s="77">
        <f t="shared" si="7"/>
        <v>-21.557607156534282</v>
      </c>
    </row>
    <row r="305" spans="1:13" x14ac:dyDescent="0.3">
      <c r="A305" s="76">
        <v>30.200000000000003</v>
      </c>
      <c r="B305" s="77">
        <v>7.79989585564274</v>
      </c>
      <c r="C305" s="77">
        <v>4.4721646113973899</v>
      </c>
      <c r="D305" s="77">
        <v>6.7689959857232997</v>
      </c>
      <c r="E305" s="77">
        <v>1.42078613301612</v>
      </c>
      <c r="F305" s="77">
        <v>19.246748971193401</v>
      </c>
      <c r="G305" s="77">
        <v>1.42078613301612</v>
      </c>
      <c r="H305" s="77">
        <f t="shared" si="8"/>
        <v>-22.200104144357262</v>
      </c>
      <c r="I305" s="77">
        <f t="shared" si="8"/>
        <v>-25.527835388602611</v>
      </c>
      <c r="J305" s="77">
        <f t="shared" si="8"/>
        <v>-16.231004014276699</v>
      </c>
      <c r="K305" s="77">
        <f t="shared" si="7"/>
        <v>-21.579213866983881</v>
      </c>
      <c r="L305" s="77">
        <f t="shared" si="7"/>
        <v>-3.7532510288065986</v>
      </c>
      <c r="M305" s="77">
        <f t="shared" si="7"/>
        <v>-21.579213866983881</v>
      </c>
    </row>
    <row r="306" spans="1:13" x14ac:dyDescent="0.3">
      <c r="A306" s="76">
        <v>30.3</v>
      </c>
      <c r="B306" s="77">
        <v>7.7783605724654299</v>
      </c>
      <c r="C306" s="77">
        <v>4.4506293282200797</v>
      </c>
      <c r="D306" s="77">
        <v>6.7474607025459896</v>
      </c>
      <c r="E306" s="77">
        <v>1.3992508498388001</v>
      </c>
      <c r="F306" s="77">
        <v>19.221851851851898</v>
      </c>
      <c r="G306" s="77">
        <v>1.3992508498388001</v>
      </c>
      <c r="H306" s="77">
        <f t="shared" si="8"/>
        <v>-22.221639427534569</v>
      </c>
      <c r="I306" s="77">
        <f t="shared" si="8"/>
        <v>-25.549370671779918</v>
      </c>
      <c r="J306" s="77">
        <f t="shared" si="8"/>
        <v>-16.25253929745401</v>
      </c>
      <c r="K306" s="77">
        <f t="shared" si="7"/>
        <v>-21.600749150161199</v>
      </c>
      <c r="L306" s="77">
        <f t="shared" si="7"/>
        <v>-3.7781481481481016</v>
      </c>
      <c r="M306" s="77">
        <f t="shared" si="7"/>
        <v>-21.600749150161199</v>
      </c>
    </row>
    <row r="307" spans="1:13" x14ac:dyDescent="0.3">
      <c r="A307" s="76">
        <v>30.400000000000002</v>
      </c>
      <c r="B307" s="77">
        <v>7.7568962458686901</v>
      </c>
      <c r="C307" s="77">
        <v>4.4291650016233497</v>
      </c>
      <c r="D307" s="77">
        <v>6.7259963759492596</v>
      </c>
      <c r="E307" s="77">
        <v>1.3777865232420701</v>
      </c>
      <c r="F307" s="77">
        <v>19.1968724279835</v>
      </c>
      <c r="G307" s="77">
        <v>1.3777865232420701</v>
      </c>
      <c r="H307" s="77">
        <f t="shared" si="8"/>
        <v>-22.243103754131312</v>
      </c>
      <c r="I307" s="77">
        <f t="shared" si="8"/>
        <v>-25.57083499837665</v>
      </c>
      <c r="J307" s="77">
        <f t="shared" si="8"/>
        <v>-16.274003624050742</v>
      </c>
      <c r="K307" s="77">
        <f t="shared" si="7"/>
        <v>-21.622213476757931</v>
      </c>
      <c r="L307" s="77">
        <f t="shared" si="7"/>
        <v>-3.8031275720164999</v>
      </c>
      <c r="M307" s="77">
        <f t="shared" si="7"/>
        <v>-21.622213476757931</v>
      </c>
    </row>
    <row r="308" spans="1:13" x14ac:dyDescent="0.3">
      <c r="A308" s="76">
        <v>30.5</v>
      </c>
      <c r="B308" s="77">
        <v>7.7355024097982099</v>
      </c>
      <c r="C308" s="77">
        <v>4.4077711655528704</v>
      </c>
      <c r="D308" s="77">
        <v>6.7046025398787803</v>
      </c>
      <c r="E308" s="77">
        <v>1.3563926871715899</v>
      </c>
      <c r="F308" s="77">
        <v>19.171810699588502</v>
      </c>
      <c r="G308" s="77">
        <v>1.3563926871715899</v>
      </c>
      <c r="H308" s="77">
        <f t="shared" si="8"/>
        <v>-22.264497590201792</v>
      </c>
      <c r="I308" s="77">
        <f t="shared" si="8"/>
        <v>-25.59222883444713</v>
      </c>
      <c r="J308" s="77">
        <f t="shared" si="8"/>
        <v>-16.295397460121219</v>
      </c>
      <c r="K308" s="77">
        <f t="shared" si="7"/>
        <v>-21.643607312828411</v>
      </c>
      <c r="L308" s="77">
        <f t="shared" si="7"/>
        <v>-3.8281893004114984</v>
      </c>
      <c r="M308" s="77">
        <f t="shared" si="7"/>
        <v>-21.643607312828411</v>
      </c>
    </row>
    <row r="309" spans="1:13" x14ac:dyDescent="0.3">
      <c r="A309" s="76">
        <v>30.6</v>
      </c>
      <c r="B309" s="77">
        <v>7.7141786027763004</v>
      </c>
      <c r="C309" s="77">
        <v>4.38644735853096</v>
      </c>
      <c r="D309" s="77">
        <v>6.6832787328568699</v>
      </c>
      <c r="E309" s="77">
        <v>1.3350688801496799</v>
      </c>
      <c r="F309" s="77">
        <v>19.1466666666667</v>
      </c>
      <c r="G309" s="77">
        <v>1.3350688801496799</v>
      </c>
      <c r="H309" s="77">
        <f t="shared" si="8"/>
        <v>-22.2858213972237</v>
      </c>
      <c r="I309" s="77">
        <f t="shared" si="8"/>
        <v>-25.613552641469042</v>
      </c>
      <c r="J309" s="77">
        <f t="shared" si="8"/>
        <v>-16.31672126714313</v>
      </c>
      <c r="K309" s="77">
        <f t="shared" si="7"/>
        <v>-21.664931119850319</v>
      </c>
      <c r="L309" s="77">
        <f t="shared" si="7"/>
        <v>-3.8533333333332997</v>
      </c>
      <c r="M309" s="77">
        <f t="shared" si="7"/>
        <v>-21.664931119850319</v>
      </c>
    </row>
    <row r="310" spans="1:13" x14ac:dyDescent="0.3">
      <c r="A310" s="76">
        <v>30.700000000000003</v>
      </c>
      <c r="B310" s="77">
        <v>7.6929243678421999</v>
      </c>
      <c r="C310" s="77">
        <v>4.3651931235968604</v>
      </c>
      <c r="D310" s="77">
        <v>6.6620244979227703</v>
      </c>
      <c r="E310" s="77">
        <v>1.3138146452155799</v>
      </c>
      <c r="F310" s="77">
        <v>19.1214403292181</v>
      </c>
      <c r="G310" s="77">
        <v>1.3138146452155799</v>
      </c>
      <c r="H310" s="77">
        <f t="shared" si="8"/>
        <v>-22.307075632157801</v>
      </c>
      <c r="I310" s="77">
        <f t="shared" si="8"/>
        <v>-25.63480687640314</v>
      </c>
      <c r="J310" s="77">
        <f t="shared" si="8"/>
        <v>-16.337975502077228</v>
      </c>
      <c r="K310" s="77">
        <f t="shared" si="7"/>
        <v>-21.686185354784421</v>
      </c>
      <c r="L310" s="77">
        <f t="shared" si="7"/>
        <v>-3.8785596707819003</v>
      </c>
      <c r="M310" s="77">
        <f t="shared" si="7"/>
        <v>-21.686185354784421</v>
      </c>
    </row>
    <row r="311" spans="1:13" x14ac:dyDescent="0.3">
      <c r="A311" s="76">
        <v>30.8</v>
      </c>
      <c r="B311" s="77">
        <v>7.6717392524933397</v>
      </c>
      <c r="C311" s="77">
        <v>4.3440080082479904</v>
      </c>
      <c r="D311" s="77">
        <v>6.6408393825739003</v>
      </c>
      <c r="E311" s="77">
        <v>1.2926295298667101</v>
      </c>
      <c r="F311" s="77">
        <v>19.096131687242799</v>
      </c>
      <c r="G311" s="77">
        <v>1.2926295298667101</v>
      </c>
      <c r="H311" s="77">
        <f t="shared" si="8"/>
        <v>-22.328260747506661</v>
      </c>
      <c r="I311" s="77">
        <f t="shared" si="8"/>
        <v>-25.655991991752011</v>
      </c>
      <c r="J311" s="77">
        <f t="shared" si="8"/>
        <v>-16.359160617426099</v>
      </c>
      <c r="K311" s="77">
        <f t="shared" si="7"/>
        <v>-21.707370470133291</v>
      </c>
      <c r="L311" s="77">
        <f t="shared" si="7"/>
        <v>-3.9038683127572007</v>
      </c>
      <c r="M311" s="77">
        <f t="shared" si="7"/>
        <v>-21.707370470133291</v>
      </c>
    </row>
    <row r="312" spans="1:13" x14ac:dyDescent="0.3">
      <c r="A312" s="76">
        <v>30.900000000000002</v>
      </c>
      <c r="B312" s="77">
        <v>7.6506228086274799</v>
      </c>
      <c r="C312" s="77">
        <v>4.3228915643821297</v>
      </c>
      <c r="D312" s="77">
        <v>6.6197229387080396</v>
      </c>
      <c r="E312" s="77">
        <v>1.2715130860008601</v>
      </c>
      <c r="F312" s="77">
        <v>19.0707407407407</v>
      </c>
      <c r="G312" s="77">
        <v>1.2715130860008601</v>
      </c>
      <c r="H312" s="77">
        <f t="shared" si="8"/>
        <v>-22.349377191372518</v>
      </c>
      <c r="I312" s="77">
        <f t="shared" si="8"/>
        <v>-25.677108435617871</v>
      </c>
      <c r="J312" s="77">
        <f t="shared" si="8"/>
        <v>-16.380277061291959</v>
      </c>
      <c r="K312" s="77">
        <f t="shared" si="7"/>
        <v>-21.728486913999141</v>
      </c>
      <c r="L312" s="77">
        <f t="shared" si="7"/>
        <v>-3.9292592592593003</v>
      </c>
      <c r="M312" s="77">
        <f t="shared" si="7"/>
        <v>-21.728486913999141</v>
      </c>
    </row>
    <row r="313" spans="1:13" x14ac:dyDescent="0.3">
      <c r="A313" s="76">
        <v>31</v>
      </c>
      <c r="B313" s="77">
        <v>7.62957459248591</v>
      </c>
      <c r="C313" s="77">
        <v>4.3018433482405696</v>
      </c>
      <c r="D313" s="77">
        <v>6.5986747225664804</v>
      </c>
      <c r="E313" s="77">
        <v>1.25046486985929</v>
      </c>
      <c r="F313" s="77">
        <v>19.0452674897119</v>
      </c>
      <c r="G313" s="77">
        <v>1.25046486985929</v>
      </c>
      <c r="H313" s="77">
        <f t="shared" si="8"/>
        <v>-22.370425407514091</v>
      </c>
      <c r="I313" s="77">
        <f t="shared" si="8"/>
        <v>-25.69815665175943</v>
      </c>
      <c r="J313" s="77">
        <f t="shared" si="8"/>
        <v>-16.401325277433521</v>
      </c>
      <c r="K313" s="77">
        <f t="shared" si="7"/>
        <v>-21.74953513014071</v>
      </c>
      <c r="L313" s="77">
        <f t="shared" si="7"/>
        <v>-3.9547325102880997</v>
      </c>
      <c r="M313" s="77">
        <f t="shared" si="7"/>
        <v>-21.74953513014071</v>
      </c>
    </row>
    <row r="314" spans="1:13" x14ac:dyDescent="0.3">
      <c r="A314" s="76">
        <v>31.1</v>
      </c>
      <c r="B314" s="77">
        <v>7.6085941645974398</v>
      </c>
      <c r="C314" s="77">
        <v>4.2808629203520896</v>
      </c>
      <c r="D314" s="77">
        <v>6.5776942946780004</v>
      </c>
      <c r="E314" s="77">
        <v>1.22948444197081</v>
      </c>
      <c r="F314" s="77">
        <v>19.019711934156401</v>
      </c>
      <c r="G314" s="77">
        <v>1.22948444197081</v>
      </c>
      <c r="H314" s="77">
        <f t="shared" si="8"/>
        <v>-22.391405835402558</v>
      </c>
      <c r="I314" s="77">
        <f t="shared" si="8"/>
        <v>-25.719137079647911</v>
      </c>
      <c r="J314" s="77">
        <f t="shared" si="8"/>
        <v>-16.422305705322</v>
      </c>
      <c r="K314" s="77">
        <f t="shared" si="7"/>
        <v>-21.770515558029189</v>
      </c>
      <c r="L314" s="77">
        <f t="shared" si="7"/>
        <v>-3.9802880658435988</v>
      </c>
      <c r="M314" s="77">
        <f t="shared" si="7"/>
        <v>-21.770515558029189</v>
      </c>
    </row>
    <row r="315" spans="1:13" x14ac:dyDescent="0.3">
      <c r="A315" s="76">
        <v>31.200000000000003</v>
      </c>
      <c r="B315" s="77">
        <v>7.5876810897233602</v>
      </c>
      <c r="C315" s="77">
        <v>4.25994984547801</v>
      </c>
      <c r="D315" s="77">
        <v>6.5567812198039199</v>
      </c>
      <c r="E315" s="77">
        <v>1.20857136709673</v>
      </c>
      <c r="F315" s="77">
        <v>18.994074074074099</v>
      </c>
      <c r="G315" s="77">
        <v>1.20857136709673</v>
      </c>
      <c r="H315" s="77">
        <f t="shared" si="8"/>
        <v>-22.412318910276639</v>
      </c>
      <c r="I315" s="77">
        <f t="shared" si="8"/>
        <v>-25.740050154521988</v>
      </c>
      <c r="J315" s="77">
        <f t="shared" si="8"/>
        <v>-16.44321878019608</v>
      </c>
      <c r="K315" s="77">
        <f t="shared" si="7"/>
        <v>-21.791428632903269</v>
      </c>
      <c r="L315" s="77">
        <f t="shared" si="7"/>
        <v>-4.0059259259259008</v>
      </c>
      <c r="M315" s="77">
        <f t="shared" si="7"/>
        <v>-21.791428632903269</v>
      </c>
    </row>
    <row r="316" spans="1:13" x14ac:dyDescent="0.3">
      <c r="A316" s="76">
        <v>31.3</v>
      </c>
      <c r="B316" s="77">
        <v>7.5668349368032697</v>
      </c>
      <c r="C316" s="77">
        <v>4.2391036925579302</v>
      </c>
      <c r="D316" s="77">
        <v>6.5359350668838401</v>
      </c>
      <c r="E316" s="77">
        <v>1.1877252141766499</v>
      </c>
      <c r="F316" s="77">
        <v>18.968353909465002</v>
      </c>
      <c r="G316" s="77">
        <v>1.1877252141766499</v>
      </c>
      <c r="H316" s="77">
        <f t="shared" si="8"/>
        <v>-22.433165063196732</v>
      </c>
      <c r="I316" s="77">
        <f t="shared" si="8"/>
        <v>-25.760896307442071</v>
      </c>
      <c r="J316" s="77">
        <f t="shared" si="8"/>
        <v>-16.464064933116159</v>
      </c>
      <c r="K316" s="77">
        <f t="shared" si="7"/>
        <v>-21.812274785823352</v>
      </c>
      <c r="L316" s="77">
        <f t="shared" si="7"/>
        <v>-4.0316460905349985</v>
      </c>
      <c r="M316" s="77">
        <f t="shared" si="7"/>
        <v>-21.812274785823352</v>
      </c>
    </row>
    <row r="317" spans="1:13" x14ac:dyDescent="0.3">
      <c r="A317" s="76">
        <v>31.400000000000002</v>
      </c>
      <c r="B317" s="77">
        <v>7.5460552789017799</v>
      </c>
      <c r="C317" s="77">
        <v>4.2183240346564297</v>
      </c>
      <c r="D317" s="77">
        <v>6.5151554089823396</v>
      </c>
      <c r="E317" s="77">
        <v>1.1669455562751501</v>
      </c>
      <c r="F317" s="77">
        <v>18.942551440329201</v>
      </c>
      <c r="G317" s="77">
        <v>1.1669455562751501</v>
      </c>
      <c r="H317" s="77">
        <f t="shared" si="8"/>
        <v>-22.453944721098221</v>
      </c>
      <c r="I317" s="77">
        <f t="shared" si="8"/>
        <v>-25.78167596534357</v>
      </c>
      <c r="J317" s="77">
        <f t="shared" si="8"/>
        <v>-16.484844591017662</v>
      </c>
      <c r="K317" s="77">
        <f t="shared" si="7"/>
        <v>-21.833054443724851</v>
      </c>
      <c r="L317" s="77">
        <f t="shared" si="7"/>
        <v>-4.0574485596707994</v>
      </c>
      <c r="M317" s="77">
        <f t="shared" si="7"/>
        <v>-21.833054443724851</v>
      </c>
    </row>
    <row r="318" spans="1:13" x14ac:dyDescent="0.3">
      <c r="A318" s="76">
        <v>31.5</v>
      </c>
      <c r="B318" s="77">
        <v>7.5253416931559904</v>
      </c>
      <c r="C318" s="77">
        <v>4.19761044891065</v>
      </c>
      <c r="D318" s="77">
        <v>6.4944418232365599</v>
      </c>
      <c r="E318" s="77">
        <v>1.14623197052937</v>
      </c>
      <c r="F318" s="77">
        <v>18.9166666666667</v>
      </c>
      <c r="G318" s="77">
        <v>1.14623197052937</v>
      </c>
      <c r="H318" s="77">
        <f t="shared" si="8"/>
        <v>-22.47465830684401</v>
      </c>
      <c r="I318" s="77">
        <f t="shared" si="8"/>
        <v>-25.802389551089348</v>
      </c>
      <c r="J318" s="77">
        <f t="shared" si="8"/>
        <v>-16.50555817676344</v>
      </c>
      <c r="K318" s="77">
        <f t="shared" si="7"/>
        <v>-21.853768029470629</v>
      </c>
      <c r="L318" s="77">
        <f t="shared" si="7"/>
        <v>-4.0833333333333002</v>
      </c>
      <c r="M318" s="77">
        <f t="shared" si="7"/>
        <v>-21.853768029470629</v>
      </c>
    </row>
    <row r="319" spans="1:13" x14ac:dyDescent="0.3">
      <c r="A319" s="76">
        <v>31.6</v>
      </c>
      <c r="B319" s="77">
        <v>7.5046937607239403</v>
      </c>
      <c r="C319" s="77">
        <v>4.1769625164786</v>
      </c>
      <c r="D319" s="77">
        <v>6.4737938908045098</v>
      </c>
      <c r="E319" s="77">
        <v>1.1255840380973201</v>
      </c>
      <c r="F319" s="77">
        <v>18.8906995884774</v>
      </c>
      <c r="G319" s="77">
        <v>1.1255840380973201</v>
      </c>
      <c r="H319" s="77">
        <f t="shared" si="8"/>
        <v>-22.495306239276061</v>
      </c>
      <c r="I319" s="77">
        <f t="shared" si="8"/>
        <v>-25.8230374835214</v>
      </c>
      <c r="J319" s="77">
        <f t="shared" si="8"/>
        <v>-16.526206109195492</v>
      </c>
      <c r="K319" s="77">
        <f t="shared" si="7"/>
        <v>-21.874415961902681</v>
      </c>
      <c r="L319" s="77">
        <f t="shared" si="7"/>
        <v>-4.1093004115226002</v>
      </c>
      <c r="M319" s="77">
        <f t="shared" si="7"/>
        <v>-21.874415961902681</v>
      </c>
    </row>
    <row r="320" spans="1:13" x14ac:dyDescent="0.3">
      <c r="A320" s="76">
        <v>31.700000000000003</v>
      </c>
      <c r="B320" s="77">
        <v>7.4841110667337301</v>
      </c>
      <c r="C320" s="77">
        <v>4.1563798224883799</v>
      </c>
      <c r="D320" s="77">
        <v>6.4532111968142898</v>
      </c>
      <c r="E320" s="77">
        <v>1.1050013441071</v>
      </c>
      <c r="F320" s="77">
        <v>18.864650205761301</v>
      </c>
      <c r="G320" s="77">
        <v>1.1050013441071</v>
      </c>
      <c r="H320" s="77">
        <f t="shared" si="8"/>
        <v>-22.515888933266268</v>
      </c>
      <c r="I320" s="77">
        <f t="shared" si="8"/>
        <v>-25.843620177511621</v>
      </c>
      <c r="J320" s="77">
        <f t="shared" si="8"/>
        <v>-16.546788803185709</v>
      </c>
      <c r="K320" s="77">
        <f t="shared" si="7"/>
        <v>-21.894998655892898</v>
      </c>
      <c r="L320" s="77">
        <f t="shared" si="7"/>
        <v>-4.1353497942386994</v>
      </c>
      <c r="M320" s="77">
        <f t="shared" si="7"/>
        <v>-21.894998655892898</v>
      </c>
    </row>
    <row r="321" spans="1:13" x14ac:dyDescent="0.3">
      <c r="A321" s="76">
        <v>31.8</v>
      </c>
      <c r="B321" s="77">
        <v>7.4635932002335101</v>
      </c>
      <c r="C321" s="77">
        <v>4.1358619559881697</v>
      </c>
      <c r="D321" s="77">
        <v>6.4326933303140796</v>
      </c>
      <c r="E321" s="77">
        <v>1.0844834776068899</v>
      </c>
      <c r="F321" s="77">
        <v>18.838518518518502</v>
      </c>
      <c r="G321" s="77">
        <v>1.0844834776068899</v>
      </c>
      <c r="H321" s="77">
        <f t="shared" si="8"/>
        <v>-22.536406799766489</v>
      </c>
      <c r="I321" s="77">
        <f t="shared" si="8"/>
        <v>-25.864138044011831</v>
      </c>
      <c r="J321" s="77">
        <f t="shared" si="8"/>
        <v>-16.567306669685919</v>
      </c>
      <c r="K321" s="77">
        <f t="shared" si="7"/>
        <v>-21.915516522393109</v>
      </c>
      <c r="L321" s="77">
        <f t="shared" si="7"/>
        <v>-4.1614814814814984</v>
      </c>
      <c r="M321" s="77">
        <f t="shared" si="7"/>
        <v>-21.915516522393109</v>
      </c>
    </row>
    <row r="322" spans="1:13" x14ac:dyDescent="0.3">
      <c r="A322" s="76">
        <v>31.900000000000002</v>
      </c>
      <c r="B322" s="77">
        <v>7.4431397541422903</v>
      </c>
      <c r="C322" s="77">
        <v>4.1154085098969402</v>
      </c>
      <c r="D322" s="77">
        <v>6.4122398842228501</v>
      </c>
      <c r="E322" s="77">
        <v>1.0640300315156599</v>
      </c>
      <c r="F322" s="77">
        <v>18.812304526748999</v>
      </c>
      <c r="G322" s="77">
        <v>1.0640300315156599</v>
      </c>
      <c r="H322" s="77">
        <f t="shared" si="8"/>
        <v>-22.55686024585771</v>
      </c>
      <c r="I322" s="77">
        <f t="shared" si="8"/>
        <v>-25.884591490103059</v>
      </c>
      <c r="J322" s="77">
        <f t="shared" si="8"/>
        <v>-16.587760115777151</v>
      </c>
      <c r="K322" s="77">
        <f t="shared" si="7"/>
        <v>-21.93596996848434</v>
      </c>
      <c r="L322" s="77">
        <f t="shared" si="7"/>
        <v>-4.1876954732510008</v>
      </c>
      <c r="M322" s="77">
        <f t="shared" si="7"/>
        <v>-21.93596996848434</v>
      </c>
    </row>
    <row r="323" spans="1:13" x14ac:dyDescent="0.3">
      <c r="A323" s="76">
        <v>32</v>
      </c>
      <c r="B323" s="77">
        <v>7.4227503252014104</v>
      </c>
      <c r="C323" s="77">
        <v>4.09501908095607</v>
      </c>
      <c r="D323" s="77">
        <v>6.3918504552819799</v>
      </c>
      <c r="E323" s="77">
        <v>1.04364060257479</v>
      </c>
      <c r="F323" s="77">
        <v>18.786008230452701</v>
      </c>
      <c r="G323" s="77">
        <v>1.04364060257479</v>
      </c>
      <c r="H323" s="77">
        <f t="shared" si="8"/>
        <v>-22.57724967479859</v>
      </c>
      <c r="I323" s="77">
        <f t="shared" si="8"/>
        <v>-25.904980919043929</v>
      </c>
      <c r="J323" s="77">
        <f t="shared" si="8"/>
        <v>-16.608149544718021</v>
      </c>
      <c r="K323" s="77">
        <f t="shared" si="8"/>
        <v>-21.95635939742521</v>
      </c>
      <c r="L323" s="77">
        <f t="shared" si="8"/>
        <v>-4.2139917695472988</v>
      </c>
      <c r="M323" s="77">
        <f t="shared" si="8"/>
        <v>-21.95635939742521</v>
      </c>
    </row>
    <row r="324" spans="1:13" x14ac:dyDescent="0.3">
      <c r="A324" s="76">
        <v>32.1</v>
      </c>
      <c r="B324" s="77">
        <v>7.4024245139269196</v>
      </c>
      <c r="C324" s="77">
        <v>4.0746932696815703</v>
      </c>
      <c r="D324" s="77">
        <v>6.3715246440074802</v>
      </c>
      <c r="E324" s="77">
        <v>1.02331479130029</v>
      </c>
      <c r="F324" s="77">
        <v>18.7596296296296</v>
      </c>
      <c r="G324" s="77">
        <v>1.02331479130029</v>
      </c>
      <c r="H324" s="77">
        <f t="shared" ref="H324:M366" si="9">B324-B$3</f>
        <v>-22.59757548607308</v>
      </c>
      <c r="I324" s="77">
        <f t="shared" si="9"/>
        <v>-25.925306730318429</v>
      </c>
      <c r="J324" s="77">
        <f t="shared" si="9"/>
        <v>-16.628475355992521</v>
      </c>
      <c r="K324" s="77">
        <f t="shared" si="9"/>
        <v>-21.97668520869971</v>
      </c>
      <c r="L324" s="77">
        <f t="shared" si="9"/>
        <v>-4.2403703703703997</v>
      </c>
      <c r="M324" s="77">
        <f t="shared" si="9"/>
        <v>-21.97668520869971</v>
      </c>
    </row>
    <row r="325" spans="1:13" x14ac:dyDescent="0.3">
      <c r="A325" s="76">
        <v>32.200000000000003</v>
      </c>
      <c r="B325" s="77">
        <v>7.3821619245625403</v>
      </c>
      <c r="C325" s="77">
        <v>4.0544306803171901</v>
      </c>
      <c r="D325" s="77">
        <v>6.3512620546431</v>
      </c>
      <c r="E325" s="77">
        <v>1.00305220193591</v>
      </c>
      <c r="F325" s="77">
        <v>18.7331687242798</v>
      </c>
      <c r="G325" s="77">
        <v>1.00305220193591</v>
      </c>
      <c r="H325" s="77">
        <f t="shared" si="9"/>
        <v>-22.617838075437461</v>
      </c>
      <c r="I325" s="77">
        <f t="shared" si="9"/>
        <v>-25.945569319682811</v>
      </c>
      <c r="J325" s="77">
        <f t="shared" si="9"/>
        <v>-16.648737945356899</v>
      </c>
      <c r="K325" s="77">
        <f t="shared" si="9"/>
        <v>-21.996947798064092</v>
      </c>
      <c r="L325" s="77">
        <f t="shared" si="9"/>
        <v>-4.2668312757202003</v>
      </c>
      <c r="M325" s="77">
        <f t="shared" si="9"/>
        <v>-21.996947798064092</v>
      </c>
    </row>
    <row r="326" spans="1:13" x14ac:dyDescent="0.3">
      <c r="A326" s="76">
        <v>32.300000000000004</v>
      </c>
      <c r="B326" s="77">
        <v>7.3619621650334501</v>
      </c>
      <c r="C326" s="77">
        <v>4.0342309207881097</v>
      </c>
      <c r="D326" s="77">
        <v>6.3310622951140196</v>
      </c>
      <c r="E326" s="77">
        <v>0.98285244240683001</v>
      </c>
      <c r="F326" s="77">
        <v>18.706625514403299</v>
      </c>
      <c r="G326" s="77">
        <v>0.98285244240683001</v>
      </c>
      <c r="H326" s="77">
        <f t="shared" si="9"/>
        <v>-22.63803783496655</v>
      </c>
      <c r="I326" s="77">
        <f t="shared" si="9"/>
        <v>-25.965769079211888</v>
      </c>
      <c r="J326" s="77">
        <f t="shared" si="9"/>
        <v>-16.66893770488598</v>
      </c>
      <c r="K326" s="77">
        <f t="shared" si="9"/>
        <v>-22.017147557593169</v>
      </c>
      <c r="L326" s="77">
        <f t="shared" si="9"/>
        <v>-4.2933744855967007</v>
      </c>
      <c r="M326" s="77">
        <f t="shared" si="9"/>
        <v>-22.017147557593169</v>
      </c>
    </row>
    <row r="327" spans="1:13" x14ac:dyDescent="0.3">
      <c r="A327" s="76">
        <v>32.4</v>
      </c>
      <c r="B327" s="77">
        <v>7.3418248469008196</v>
      </c>
      <c r="C327" s="77">
        <v>4.0140936026554703</v>
      </c>
      <c r="D327" s="77">
        <v>6.3109249769813802</v>
      </c>
      <c r="E327" s="77">
        <v>0.96271512427419403</v>
      </c>
      <c r="F327" s="77">
        <v>18.68</v>
      </c>
      <c r="G327" s="77">
        <v>0.96271512427419403</v>
      </c>
      <c r="H327" s="77">
        <f t="shared" si="9"/>
        <v>-22.65817515309918</v>
      </c>
      <c r="I327" s="77">
        <f t="shared" si="9"/>
        <v>-25.985906397344529</v>
      </c>
      <c r="J327" s="77">
        <f t="shared" si="9"/>
        <v>-16.689075023018621</v>
      </c>
      <c r="K327" s="77">
        <f t="shared" si="9"/>
        <v>-22.037284875725806</v>
      </c>
      <c r="L327" s="77">
        <f t="shared" si="9"/>
        <v>-4.32</v>
      </c>
      <c r="M327" s="77">
        <f t="shared" si="9"/>
        <v>-22.037284875725806</v>
      </c>
    </row>
    <row r="328" spans="1:13" x14ac:dyDescent="0.3">
      <c r="A328" s="76">
        <v>32.5</v>
      </c>
      <c r="B328" s="77">
        <v>7.3217495853168897</v>
      </c>
      <c r="C328" s="77">
        <v>3.99401834107154</v>
      </c>
      <c r="D328" s="77">
        <v>6.2908497153974503</v>
      </c>
      <c r="E328" s="77">
        <v>0.94263986269026001</v>
      </c>
      <c r="F328" s="77">
        <v>18.65329218107</v>
      </c>
      <c r="G328" s="77">
        <v>0.94263986269026001</v>
      </c>
      <c r="H328" s="77">
        <f t="shared" si="9"/>
        <v>-22.678250414683109</v>
      </c>
      <c r="I328" s="77">
        <f t="shared" si="9"/>
        <v>-26.005981658928459</v>
      </c>
      <c r="J328" s="77">
        <f t="shared" si="9"/>
        <v>-16.709150284602551</v>
      </c>
      <c r="K328" s="77">
        <f t="shared" si="9"/>
        <v>-22.05736013730974</v>
      </c>
      <c r="L328" s="77">
        <f t="shared" si="9"/>
        <v>-4.3467078189299997</v>
      </c>
      <c r="M328" s="77">
        <f t="shared" si="9"/>
        <v>-22.05736013730974</v>
      </c>
    </row>
    <row r="329" spans="1:13" x14ac:dyDescent="0.3">
      <c r="A329" s="76">
        <v>32.6</v>
      </c>
      <c r="B329" s="77">
        <v>7.3017359989809201</v>
      </c>
      <c r="C329" s="77">
        <v>3.9740047547355699</v>
      </c>
      <c r="D329" s="77">
        <v>6.2708361290614798</v>
      </c>
      <c r="E329" s="77">
        <v>0.92262627635429195</v>
      </c>
      <c r="F329" s="77">
        <v>18.626502057613202</v>
      </c>
      <c r="G329" s="77">
        <v>0.92262627635429195</v>
      </c>
      <c r="H329" s="77">
        <f t="shared" si="9"/>
        <v>-22.69826400101908</v>
      </c>
      <c r="I329" s="77">
        <f t="shared" si="9"/>
        <v>-26.025995245264429</v>
      </c>
      <c r="J329" s="77">
        <f t="shared" si="9"/>
        <v>-16.729163870938521</v>
      </c>
      <c r="K329" s="77">
        <f t="shared" si="9"/>
        <v>-22.077373723645707</v>
      </c>
      <c r="L329" s="77">
        <f t="shared" si="9"/>
        <v>-4.3734979423867983</v>
      </c>
      <c r="M329" s="77">
        <f t="shared" si="9"/>
        <v>-22.077373723645707</v>
      </c>
    </row>
    <row r="330" spans="1:13" x14ac:dyDescent="0.3">
      <c r="A330" s="76">
        <v>32.700000000000003</v>
      </c>
      <c r="B330" s="77">
        <v>7.2817837100957101</v>
      </c>
      <c r="C330" s="77">
        <v>3.95405246585036</v>
      </c>
      <c r="D330" s="77">
        <v>6.2508838401762699</v>
      </c>
      <c r="E330" s="77">
        <v>0.90267398746908301</v>
      </c>
      <c r="F330" s="77">
        <v>18.5996296296296</v>
      </c>
      <c r="G330" s="77">
        <v>0.90267398746908301</v>
      </c>
      <c r="H330" s="77">
        <f t="shared" si="9"/>
        <v>-22.718216289904291</v>
      </c>
      <c r="I330" s="77">
        <f t="shared" si="9"/>
        <v>-26.04594753414964</v>
      </c>
      <c r="J330" s="77">
        <f t="shared" si="9"/>
        <v>-16.749116159823728</v>
      </c>
      <c r="K330" s="77">
        <f t="shared" si="9"/>
        <v>-22.097326012530917</v>
      </c>
      <c r="L330" s="77">
        <f t="shared" si="9"/>
        <v>-4.4003703703703998</v>
      </c>
      <c r="M330" s="77">
        <f t="shared" si="9"/>
        <v>-22.097326012530917</v>
      </c>
    </row>
    <row r="331" spans="1:13" x14ac:dyDescent="0.3">
      <c r="A331" s="76">
        <v>32.800000000000004</v>
      </c>
      <c r="B331" s="77">
        <v>7.26189234432481</v>
      </c>
      <c r="C331" s="77">
        <v>3.9341611000794701</v>
      </c>
      <c r="D331" s="77">
        <v>6.2309924744053804</v>
      </c>
      <c r="E331" s="77">
        <v>0.882782621698188</v>
      </c>
      <c r="F331" s="77">
        <v>18.572674897119299</v>
      </c>
      <c r="G331" s="77">
        <v>0.882782621698188</v>
      </c>
      <c r="H331" s="77">
        <f t="shared" si="9"/>
        <v>-22.73810765567519</v>
      </c>
      <c r="I331" s="77">
        <f t="shared" si="9"/>
        <v>-26.065838899920529</v>
      </c>
      <c r="J331" s="77">
        <f t="shared" si="9"/>
        <v>-16.76900752559462</v>
      </c>
      <c r="K331" s="77">
        <f t="shared" si="9"/>
        <v>-22.117217378301813</v>
      </c>
      <c r="L331" s="77">
        <f t="shared" si="9"/>
        <v>-4.427325102880701</v>
      </c>
      <c r="M331" s="77">
        <f t="shared" si="9"/>
        <v>-22.117217378301813</v>
      </c>
    </row>
    <row r="332" spans="1:13" x14ac:dyDescent="0.3">
      <c r="A332" s="76">
        <v>32.9</v>
      </c>
      <c r="B332" s="77">
        <v>7.2420615307503899</v>
      </c>
      <c r="C332" s="77">
        <v>3.9143302865050398</v>
      </c>
      <c r="D332" s="77">
        <v>6.2111616608309497</v>
      </c>
      <c r="E332" s="77">
        <v>0.86295180812376004</v>
      </c>
      <c r="F332" s="77">
        <v>18.545637860082302</v>
      </c>
      <c r="G332" s="77">
        <v>0.86295180812376004</v>
      </c>
      <c r="H332" s="77">
        <f t="shared" si="9"/>
        <v>-22.757938469249609</v>
      </c>
      <c r="I332" s="77">
        <f t="shared" si="9"/>
        <v>-26.085669713494958</v>
      </c>
      <c r="J332" s="77">
        <f t="shared" si="9"/>
        <v>-16.78883833916905</v>
      </c>
      <c r="K332" s="77">
        <f t="shared" si="9"/>
        <v>-22.137048191876239</v>
      </c>
      <c r="L332" s="77">
        <f t="shared" si="9"/>
        <v>-4.4543621399176985</v>
      </c>
      <c r="M332" s="77">
        <f t="shared" si="9"/>
        <v>-22.137048191876239</v>
      </c>
    </row>
    <row r="333" spans="1:13" x14ac:dyDescent="0.3">
      <c r="A333" s="76">
        <v>33</v>
      </c>
      <c r="B333" s="77">
        <v>7.2222909018316903</v>
      </c>
      <c r="C333" s="77">
        <v>3.8945596575863402</v>
      </c>
      <c r="D333" s="77">
        <v>6.19139103191225</v>
      </c>
      <c r="E333" s="77">
        <v>0.84318117920506297</v>
      </c>
      <c r="F333" s="77">
        <v>18.518518518518501</v>
      </c>
      <c r="G333" s="77">
        <v>0.84318117920506297</v>
      </c>
      <c r="H333" s="77">
        <f t="shared" si="9"/>
        <v>-22.777709098168309</v>
      </c>
      <c r="I333" s="77">
        <f t="shared" si="9"/>
        <v>-26.105440342413658</v>
      </c>
      <c r="J333" s="77">
        <f t="shared" si="9"/>
        <v>-16.80860896808775</v>
      </c>
      <c r="K333" s="77">
        <f t="shared" si="9"/>
        <v>-22.156818820794935</v>
      </c>
      <c r="L333" s="77">
        <f t="shared" si="9"/>
        <v>-4.4814814814814987</v>
      </c>
      <c r="M333" s="77">
        <f t="shared" si="9"/>
        <v>-22.156818820794935</v>
      </c>
    </row>
    <row r="334" spans="1:13" x14ac:dyDescent="0.3">
      <c r="A334" s="76">
        <v>33.1</v>
      </c>
      <c r="B334" s="77">
        <v>7.2025800933642197</v>
      </c>
      <c r="C334" s="77">
        <v>3.87484884911887</v>
      </c>
      <c r="D334" s="77">
        <v>6.1716802234447803</v>
      </c>
      <c r="E334" s="77">
        <v>0.82347037073759299</v>
      </c>
      <c r="F334" s="77">
        <v>18.491316872428001</v>
      </c>
      <c r="G334" s="77">
        <v>0.82347037073759299</v>
      </c>
      <c r="H334" s="77">
        <f t="shared" si="9"/>
        <v>-22.797419906635781</v>
      </c>
      <c r="I334" s="77">
        <f t="shared" si="9"/>
        <v>-26.12515115088113</v>
      </c>
      <c r="J334" s="77">
        <f t="shared" si="9"/>
        <v>-16.828319776555219</v>
      </c>
      <c r="K334" s="77">
        <f t="shared" si="9"/>
        <v>-22.176529629262408</v>
      </c>
      <c r="L334" s="77">
        <f t="shared" si="9"/>
        <v>-4.5086831275719987</v>
      </c>
      <c r="M334" s="77">
        <f t="shared" si="9"/>
        <v>-22.176529629262408</v>
      </c>
    </row>
    <row r="335" spans="1:13" x14ac:dyDescent="0.3">
      <c r="A335" s="76">
        <v>33.200000000000003</v>
      </c>
      <c r="B335" s="77">
        <v>7.1829287444394501</v>
      </c>
      <c r="C335" s="77">
        <v>3.8551975001941101</v>
      </c>
      <c r="D335" s="77">
        <v>6.1520288745200196</v>
      </c>
      <c r="E335" s="77">
        <v>0.80381902181283005</v>
      </c>
      <c r="F335" s="77">
        <v>18.464032921810698</v>
      </c>
      <c r="G335" s="77">
        <v>0.80381902181283005</v>
      </c>
      <c r="H335" s="77">
        <f t="shared" si="9"/>
        <v>-22.817071255560549</v>
      </c>
      <c r="I335" s="77">
        <f t="shared" si="9"/>
        <v>-26.144802499805891</v>
      </c>
      <c r="J335" s="77">
        <f t="shared" si="9"/>
        <v>-16.84797112547998</v>
      </c>
      <c r="K335" s="77">
        <f t="shared" si="9"/>
        <v>-22.196180978187169</v>
      </c>
      <c r="L335" s="77">
        <f t="shared" si="9"/>
        <v>-4.5359670781893016</v>
      </c>
      <c r="M335" s="77">
        <f t="shared" si="9"/>
        <v>-22.196180978187169</v>
      </c>
    </row>
    <row r="336" spans="1:13" x14ac:dyDescent="0.3">
      <c r="A336" s="76">
        <v>33.300000000000004</v>
      </c>
      <c r="B336" s="77">
        <v>7.1633364974051998</v>
      </c>
      <c r="C336" s="77">
        <v>3.8356052531598599</v>
      </c>
      <c r="D336" s="77">
        <v>6.1324366274857702</v>
      </c>
      <c r="E336" s="77">
        <v>0.78422677477857605</v>
      </c>
      <c r="F336" s="77">
        <v>18.436666666666699</v>
      </c>
      <c r="G336" s="77">
        <v>0.78422677477857605</v>
      </c>
      <c r="H336" s="77">
        <f t="shared" si="9"/>
        <v>-22.836663502594799</v>
      </c>
      <c r="I336" s="77">
        <f t="shared" si="9"/>
        <v>-26.164394746840141</v>
      </c>
      <c r="J336" s="77">
        <f t="shared" si="9"/>
        <v>-16.86756337251423</v>
      </c>
      <c r="K336" s="77">
        <f t="shared" si="9"/>
        <v>-22.215773225221422</v>
      </c>
      <c r="L336" s="77">
        <f t="shared" si="9"/>
        <v>-4.5633333333333006</v>
      </c>
      <c r="M336" s="77">
        <f t="shared" si="9"/>
        <v>-22.215773225221422</v>
      </c>
    </row>
    <row r="337" spans="1:13" x14ac:dyDescent="0.3">
      <c r="A337" s="76">
        <v>33.4</v>
      </c>
      <c r="B337" s="77">
        <v>7.1438029978265298</v>
      </c>
      <c r="C337" s="77">
        <v>3.8160717535811899</v>
      </c>
      <c r="D337" s="77">
        <v>6.1129031279071002</v>
      </c>
      <c r="E337" s="77">
        <v>0.76469327519990704</v>
      </c>
      <c r="F337" s="77">
        <v>18.409218106995901</v>
      </c>
      <c r="G337" s="77">
        <v>0.76469327519990704</v>
      </c>
      <c r="H337" s="77">
        <f t="shared" si="9"/>
        <v>-22.85619700217347</v>
      </c>
      <c r="I337" s="77">
        <f t="shared" si="9"/>
        <v>-26.183928246418809</v>
      </c>
      <c r="J337" s="77">
        <f t="shared" si="9"/>
        <v>-16.887096872092901</v>
      </c>
      <c r="K337" s="77">
        <f t="shared" si="9"/>
        <v>-22.235306724800093</v>
      </c>
      <c r="L337" s="77">
        <f t="shared" si="9"/>
        <v>-4.5907818930040989</v>
      </c>
      <c r="M337" s="77">
        <f t="shared" si="9"/>
        <v>-22.235306724800093</v>
      </c>
    </row>
    <row r="338" spans="1:13" x14ac:dyDescent="0.3">
      <c r="A338" s="76">
        <v>33.5</v>
      </c>
      <c r="B338" s="77">
        <v>7.1243278944473198</v>
      </c>
      <c r="C338" s="77">
        <v>3.7965966502019799</v>
      </c>
      <c r="D338" s="77">
        <v>6.0934280245278902</v>
      </c>
      <c r="E338" s="77">
        <v>0.74521817182069805</v>
      </c>
      <c r="F338" s="77">
        <v>18.381687242798399</v>
      </c>
      <c r="G338" s="77">
        <v>0.74521817182069805</v>
      </c>
      <c r="H338" s="77">
        <f t="shared" si="9"/>
        <v>-22.875672105552681</v>
      </c>
      <c r="I338" s="77">
        <f t="shared" si="9"/>
        <v>-26.20340334979802</v>
      </c>
      <c r="J338" s="77">
        <f t="shared" si="9"/>
        <v>-16.906571975472112</v>
      </c>
      <c r="K338" s="77">
        <f t="shared" si="9"/>
        <v>-22.254781828179301</v>
      </c>
      <c r="L338" s="77">
        <f t="shared" si="9"/>
        <v>-4.6183127572016005</v>
      </c>
      <c r="M338" s="77">
        <f t="shared" si="9"/>
        <v>-22.254781828179301</v>
      </c>
    </row>
    <row r="339" spans="1:13" x14ac:dyDescent="0.3">
      <c r="A339" s="76">
        <v>33.6</v>
      </c>
      <c r="B339" s="77">
        <v>7.1049108391523399</v>
      </c>
      <c r="C339" s="77">
        <v>3.7771795949069902</v>
      </c>
      <c r="D339" s="77">
        <v>6.0740109692328996</v>
      </c>
      <c r="E339" s="77">
        <v>0.725801116525714</v>
      </c>
      <c r="F339" s="77">
        <v>18.354074074074099</v>
      </c>
      <c r="G339" s="77">
        <v>0.725801116525714</v>
      </c>
      <c r="H339" s="77">
        <f t="shared" si="9"/>
        <v>-22.895089160847661</v>
      </c>
      <c r="I339" s="77">
        <f t="shared" si="9"/>
        <v>-26.22282040509301</v>
      </c>
      <c r="J339" s="77">
        <f t="shared" si="9"/>
        <v>-16.925989030767099</v>
      </c>
      <c r="K339" s="77">
        <f t="shared" si="9"/>
        <v>-22.274198883474288</v>
      </c>
      <c r="L339" s="77">
        <f t="shared" si="9"/>
        <v>-4.6459259259259014</v>
      </c>
      <c r="M339" s="77">
        <f t="shared" si="9"/>
        <v>-22.274198883474288</v>
      </c>
    </row>
    <row r="340" spans="1:13" x14ac:dyDescent="0.3">
      <c r="A340" s="76">
        <v>33.700000000000003</v>
      </c>
      <c r="B340" s="77">
        <v>7.0855514869299201</v>
      </c>
      <c r="C340" s="77">
        <v>3.7578202426845801</v>
      </c>
      <c r="D340" s="77">
        <v>6.0546516170104896</v>
      </c>
      <c r="E340" s="77">
        <v>0.70644176430329697</v>
      </c>
      <c r="F340" s="77">
        <v>18.326378600823102</v>
      </c>
      <c r="G340" s="77">
        <v>0.70644176430329697</v>
      </c>
      <c r="H340" s="77">
        <f t="shared" si="9"/>
        <v>-22.914448513070081</v>
      </c>
      <c r="I340" s="77">
        <f t="shared" si="9"/>
        <v>-26.242179757315419</v>
      </c>
      <c r="J340" s="77">
        <f t="shared" si="9"/>
        <v>-16.945348382989511</v>
      </c>
      <c r="K340" s="77">
        <f t="shared" si="9"/>
        <v>-22.293558235696704</v>
      </c>
      <c r="L340" s="77">
        <f t="shared" si="9"/>
        <v>-4.6736213991768984</v>
      </c>
      <c r="M340" s="77">
        <f t="shared" si="9"/>
        <v>-22.293558235696704</v>
      </c>
    </row>
    <row r="341" spans="1:13" x14ac:dyDescent="0.3">
      <c r="A341" s="76">
        <v>33.800000000000004</v>
      </c>
      <c r="B341" s="77">
        <v>7.06624949583518</v>
      </c>
      <c r="C341" s="77">
        <v>3.7385182515898299</v>
      </c>
      <c r="D341" s="77">
        <v>6.0353496259157398</v>
      </c>
      <c r="E341" s="77">
        <v>0.68713977320855302</v>
      </c>
      <c r="F341" s="77">
        <v>18.298600823045302</v>
      </c>
      <c r="G341" s="77">
        <v>0.68713977320855302</v>
      </c>
      <c r="H341" s="77">
        <f t="shared" si="9"/>
        <v>-22.93375050416482</v>
      </c>
      <c r="I341" s="77">
        <f t="shared" si="9"/>
        <v>-26.261481748410169</v>
      </c>
      <c r="J341" s="77">
        <f t="shared" si="9"/>
        <v>-16.964650374084261</v>
      </c>
      <c r="K341" s="77">
        <f t="shared" si="9"/>
        <v>-22.312860226791447</v>
      </c>
      <c r="L341" s="77">
        <f t="shared" si="9"/>
        <v>-4.7013991769546983</v>
      </c>
      <c r="M341" s="77">
        <f t="shared" si="9"/>
        <v>-22.312860226791447</v>
      </c>
    </row>
    <row r="342" spans="1:13" x14ac:dyDescent="0.3">
      <c r="A342" s="76">
        <v>33.9</v>
      </c>
      <c r="B342" s="77">
        <v>7.0470045269537698</v>
      </c>
      <c r="C342" s="77">
        <v>3.7192732827084201</v>
      </c>
      <c r="D342" s="77">
        <v>6.0161046570343304</v>
      </c>
      <c r="E342" s="77">
        <v>0.66789480432714399</v>
      </c>
      <c r="F342" s="77">
        <v>18.270740740740699</v>
      </c>
      <c r="G342" s="77">
        <v>0.66789480432714399</v>
      </c>
      <c r="H342" s="77">
        <f t="shared" si="9"/>
        <v>-22.952995473046229</v>
      </c>
      <c r="I342" s="77">
        <f t="shared" si="9"/>
        <v>-26.280726717291579</v>
      </c>
      <c r="J342" s="77">
        <f t="shared" si="9"/>
        <v>-16.98389534296567</v>
      </c>
      <c r="K342" s="77">
        <f t="shared" si="9"/>
        <v>-22.332105195672856</v>
      </c>
      <c r="L342" s="77">
        <f t="shared" si="9"/>
        <v>-4.729259259259301</v>
      </c>
      <c r="M342" s="77">
        <f t="shared" si="9"/>
        <v>-22.332105195672856</v>
      </c>
    </row>
    <row r="343" spans="1:13" x14ac:dyDescent="0.3">
      <c r="A343" s="76">
        <v>34</v>
      </c>
      <c r="B343" s="77">
        <v>7.0278162443661696</v>
      </c>
      <c r="C343" s="77">
        <v>3.7000850001208301</v>
      </c>
      <c r="D343" s="77">
        <v>5.99691637444674</v>
      </c>
      <c r="E343" s="77">
        <v>0.64870652173954702</v>
      </c>
      <c r="F343" s="77">
        <v>18.2427983539095</v>
      </c>
      <c r="G343" s="77">
        <v>0.64870652173954702</v>
      </c>
      <c r="H343" s="77">
        <f t="shared" si="9"/>
        <v>-22.972183755633829</v>
      </c>
      <c r="I343" s="77">
        <f t="shared" si="9"/>
        <v>-26.299914999879171</v>
      </c>
      <c r="J343" s="77">
        <f t="shared" si="9"/>
        <v>-17.003083625553259</v>
      </c>
      <c r="K343" s="77">
        <f t="shared" si="9"/>
        <v>-22.351293478260452</v>
      </c>
      <c r="L343" s="77">
        <f t="shared" si="9"/>
        <v>-4.7572016460905004</v>
      </c>
      <c r="M343" s="77">
        <f t="shared" si="9"/>
        <v>-22.351293478260452</v>
      </c>
    </row>
    <row r="344" spans="1:13" x14ac:dyDescent="0.3">
      <c r="A344" s="76">
        <v>34.1</v>
      </c>
      <c r="B344" s="77">
        <v>7.0086843151125304</v>
      </c>
      <c r="C344" s="77">
        <v>3.68095307086719</v>
      </c>
      <c r="D344" s="77">
        <v>5.9777844451930999</v>
      </c>
      <c r="E344" s="77">
        <v>0.62957459248590697</v>
      </c>
      <c r="F344" s="77">
        <v>18.214773662551401</v>
      </c>
      <c r="G344" s="77">
        <v>0.62957459248590697</v>
      </c>
      <c r="H344" s="77">
        <f t="shared" si="9"/>
        <v>-22.991315684887468</v>
      </c>
      <c r="I344" s="77">
        <f t="shared" si="9"/>
        <v>-26.31904692913281</v>
      </c>
      <c r="J344" s="77">
        <f t="shared" si="9"/>
        <v>-17.022215554806898</v>
      </c>
      <c r="K344" s="77">
        <f t="shared" si="9"/>
        <v>-22.370425407514094</v>
      </c>
      <c r="L344" s="77">
        <f t="shared" si="9"/>
        <v>-4.7852263374485986</v>
      </c>
      <c r="M344" s="77">
        <f t="shared" si="9"/>
        <v>-22.370425407514094</v>
      </c>
    </row>
    <row r="345" spans="1:13" x14ac:dyDescent="0.3">
      <c r="A345" s="76">
        <v>34.200000000000003</v>
      </c>
      <c r="B345" s="77">
        <v>6.9896084091579702</v>
      </c>
      <c r="C345" s="77">
        <v>3.6618771649126298</v>
      </c>
      <c r="D345" s="77">
        <v>5.9587085392385397</v>
      </c>
      <c r="E345" s="77">
        <v>0.61049868653134998</v>
      </c>
      <c r="F345" s="77">
        <v>18.186666666666699</v>
      </c>
      <c r="G345" s="77">
        <v>0.61049868653134998</v>
      </c>
      <c r="H345" s="77">
        <f t="shared" si="9"/>
        <v>-23.01039159084203</v>
      </c>
      <c r="I345" s="77">
        <f t="shared" si="9"/>
        <v>-26.338122835087368</v>
      </c>
      <c r="J345" s="77">
        <f t="shared" si="9"/>
        <v>-17.04129146076146</v>
      </c>
      <c r="K345" s="77">
        <f t="shared" si="9"/>
        <v>-22.389501313468649</v>
      </c>
      <c r="L345" s="77">
        <f t="shared" si="9"/>
        <v>-4.8133333333333006</v>
      </c>
      <c r="M345" s="77">
        <f t="shared" si="9"/>
        <v>-22.389501313468649</v>
      </c>
    </row>
    <row r="346" spans="1:13" x14ac:dyDescent="0.3">
      <c r="A346" s="76">
        <v>34.300000000000004</v>
      </c>
      <c r="B346" s="77">
        <v>6.9705881993584402</v>
      </c>
      <c r="C346" s="77">
        <v>3.6428569551130998</v>
      </c>
      <c r="D346" s="77">
        <v>5.9396883294390097</v>
      </c>
      <c r="E346" s="77">
        <v>0.59147847673181697</v>
      </c>
      <c r="F346" s="77">
        <v>18.158477366255099</v>
      </c>
      <c r="G346" s="77">
        <v>0.59147847673181697</v>
      </c>
      <c r="H346" s="77">
        <f t="shared" si="9"/>
        <v>-23.029411800641562</v>
      </c>
      <c r="I346" s="77">
        <f t="shared" si="9"/>
        <v>-26.3571430448869</v>
      </c>
      <c r="J346" s="77">
        <f t="shared" si="9"/>
        <v>-17.060311670560992</v>
      </c>
      <c r="K346" s="77">
        <f t="shared" si="9"/>
        <v>-22.408521523268185</v>
      </c>
      <c r="L346" s="77">
        <f t="shared" si="9"/>
        <v>-4.8415226337449013</v>
      </c>
      <c r="M346" s="77">
        <f t="shared" si="9"/>
        <v>-22.408521523268185</v>
      </c>
    </row>
    <row r="347" spans="1:13" x14ac:dyDescent="0.3">
      <c r="A347" s="76">
        <v>34.4</v>
      </c>
      <c r="B347" s="77">
        <v>6.9516233614270497</v>
      </c>
      <c r="C347" s="77">
        <v>3.6238921171817</v>
      </c>
      <c r="D347" s="77">
        <v>5.9207234915076103</v>
      </c>
      <c r="E347" s="77">
        <v>0.57251363880042505</v>
      </c>
      <c r="F347" s="77">
        <v>18.130205761316901</v>
      </c>
      <c r="G347" s="77">
        <v>0.57251363880042505</v>
      </c>
      <c r="H347" s="77">
        <f t="shared" si="9"/>
        <v>-23.04837663857295</v>
      </c>
      <c r="I347" s="77">
        <f t="shared" si="9"/>
        <v>-26.3761078828183</v>
      </c>
      <c r="J347" s="77">
        <f t="shared" si="9"/>
        <v>-17.079276508492391</v>
      </c>
      <c r="K347" s="77">
        <f t="shared" si="9"/>
        <v>-22.427486361199573</v>
      </c>
      <c r="L347" s="77">
        <f t="shared" si="9"/>
        <v>-4.8697942386830988</v>
      </c>
      <c r="M347" s="77">
        <f t="shared" si="9"/>
        <v>-22.427486361199573</v>
      </c>
    </row>
    <row r="348" spans="1:13" x14ac:dyDescent="0.3">
      <c r="A348" s="76">
        <v>34.5</v>
      </c>
      <c r="B348" s="77">
        <v>6.93271357390089</v>
      </c>
      <c r="C348" s="77">
        <v>3.6049823296555399</v>
      </c>
      <c r="D348" s="77">
        <v>5.9018137039814498</v>
      </c>
      <c r="E348" s="77">
        <v>0.55360385127426404</v>
      </c>
      <c r="F348" s="77">
        <v>18.101851851851901</v>
      </c>
      <c r="G348" s="77">
        <v>0.55360385127426404</v>
      </c>
      <c r="H348" s="77">
        <f t="shared" si="9"/>
        <v>-23.067286426099109</v>
      </c>
      <c r="I348" s="77">
        <f t="shared" si="9"/>
        <v>-26.395017670344458</v>
      </c>
      <c r="J348" s="77">
        <f t="shared" si="9"/>
        <v>-17.09818629601855</v>
      </c>
      <c r="K348" s="77">
        <f t="shared" si="9"/>
        <v>-22.446396148725736</v>
      </c>
      <c r="L348" s="77">
        <f t="shared" si="9"/>
        <v>-4.8981481481480991</v>
      </c>
      <c r="M348" s="77">
        <f t="shared" si="9"/>
        <v>-22.446396148725736</v>
      </c>
    </row>
    <row r="349" spans="1:13" x14ac:dyDescent="0.3">
      <c r="A349" s="76">
        <v>34.6</v>
      </c>
      <c r="B349" s="77">
        <v>6.9138585181083503</v>
      </c>
      <c r="C349" s="77">
        <v>3.5861272738630001</v>
      </c>
      <c r="D349" s="77">
        <v>5.88295864818891</v>
      </c>
      <c r="E349" s="77">
        <v>0.53474879548172505</v>
      </c>
      <c r="F349" s="77">
        <v>18.073415637860101</v>
      </c>
      <c r="G349" s="77">
        <v>0.53474879548172505</v>
      </c>
      <c r="H349" s="77">
        <f t="shared" si="9"/>
        <v>-23.086141481891651</v>
      </c>
      <c r="I349" s="77">
        <f t="shared" si="9"/>
        <v>-26.413872726137001</v>
      </c>
      <c r="J349" s="77">
        <f t="shared" si="9"/>
        <v>-17.117041351811089</v>
      </c>
      <c r="K349" s="77">
        <f t="shared" si="9"/>
        <v>-22.465251204518275</v>
      </c>
      <c r="L349" s="77">
        <f t="shared" si="9"/>
        <v>-4.9265843621398986</v>
      </c>
      <c r="M349" s="77">
        <f t="shared" si="9"/>
        <v>-22.465251204518275</v>
      </c>
    </row>
    <row r="350" spans="1:13" x14ac:dyDescent="0.3">
      <c r="A350" s="76">
        <v>34.700000000000003</v>
      </c>
      <c r="B350" s="77">
        <v>6.8950578781368899</v>
      </c>
      <c r="C350" s="77">
        <v>3.5673266338915499</v>
      </c>
      <c r="D350" s="77">
        <v>5.8641580082174602</v>
      </c>
      <c r="E350" s="77">
        <v>0.51594815551026796</v>
      </c>
      <c r="F350" s="77">
        <v>18.044897119341599</v>
      </c>
      <c r="G350" s="77">
        <v>0.51594815551026796</v>
      </c>
      <c r="H350" s="77">
        <f t="shared" si="9"/>
        <v>-23.104942121863111</v>
      </c>
      <c r="I350" s="77">
        <f t="shared" si="9"/>
        <v>-26.43267336610845</v>
      </c>
      <c r="J350" s="77">
        <f t="shared" si="9"/>
        <v>-17.135841991782542</v>
      </c>
      <c r="K350" s="77">
        <f t="shared" si="9"/>
        <v>-22.484051844489731</v>
      </c>
      <c r="L350" s="77">
        <f t="shared" si="9"/>
        <v>-4.9551028806584014</v>
      </c>
      <c r="M350" s="77">
        <f t="shared" si="9"/>
        <v>-22.484051844489731</v>
      </c>
    </row>
    <row r="351" spans="1:13" x14ac:dyDescent="0.3">
      <c r="A351" s="76">
        <v>34.800000000000004</v>
      </c>
      <c r="B351" s="77">
        <v>6.8763113408012897</v>
      </c>
      <c r="C351" s="77">
        <v>3.54858009655594</v>
      </c>
      <c r="D351" s="77">
        <v>5.8454114708818503</v>
      </c>
      <c r="E351" s="77">
        <v>0.49720161817466202</v>
      </c>
      <c r="F351" s="77">
        <v>18.0162962962963</v>
      </c>
      <c r="G351" s="77">
        <v>0.49720161817466202</v>
      </c>
      <c r="H351" s="77">
        <f t="shared" si="9"/>
        <v>-23.123688659198709</v>
      </c>
      <c r="I351" s="77">
        <f t="shared" si="9"/>
        <v>-26.451419903444059</v>
      </c>
      <c r="J351" s="77">
        <f t="shared" si="9"/>
        <v>-17.154588529118151</v>
      </c>
      <c r="K351" s="77">
        <f t="shared" si="9"/>
        <v>-22.50279838182534</v>
      </c>
      <c r="L351" s="77">
        <f t="shared" si="9"/>
        <v>-4.9837037037037</v>
      </c>
      <c r="M351" s="77">
        <f t="shared" si="9"/>
        <v>-22.50279838182534</v>
      </c>
    </row>
    <row r="352" spans="1:13" x14ac:dyDescent="0.3">
      <c r="A352" s="76">
        <v>34.9</v>
      </c>
      <c r="B352" s="77">
        <v>6.8576185956123004</v>
      </c>
      <c r="C352" s="77">
        <v>3.52988735136696</v>
      </c>
      <c r="D352" s="77">
        <v>5.8267187256928699</v>
      </c>
      <c r="E352" s="77">
        <v>0.47850887298567801</v>
      </c>
      <c r="F352" s="77">
        <v>17.987613168724302</v>
      </c>
      <c r="G352" s="77">
        <v>0.47850887298567801</v>
      </c>
      <c r="H352" s="77">
        <f t="shared" si="9"/>
        <v>-23.142381404387699</v>
      </c>
      <c r="I352" s="77">
        <f t="shared" si="9"/>
        <v>-26.470112648633041</v>
      </c>
      <c r="J352" s="77">
        <f t="shared" si="9"/>
        <v>-17.173281274307129</v>
      </c>
      <c r="K352" s="77">
        <f t="shared" si="9"/>
        <v>-22.521491127014322</v>
      </c>
      <c r="L352" s="77">
        <f t="shared" si="9"/>
        <v>-5.0123868312756983</v>
      </c>
      <c r="M352" s="77">
        <f t="shared" si="9"/>
        <v>-22.521491127014322</v>
      </c>
    </row>
    <row r="353" spans="1:13" x14ac:dyDescent="0.3">
      <c r="A353" s="76">
        <v>35</v>
      </c>
      <c r="B353" s="77">
        <v>6.8389793347458703</v>
      </c>
      <c r="C353" s="77">
        <v>3.5112480905005201</v>
      </c>
      <c r="D353" s="77">
        <v>5.80807946482643</v>
      </c>
      <c r="E353" s="77">
        <v>0.45986961211924199</v>
      </c>
      <c r="F353" s="77">
        <v>17.958847736625501</v>
      </c>
      <c r="G353" s="77">
        <v>0.45986961211924199</v>
      </c>
      <c r="H353" s="77">
        <f t="shared" si="9"/>
        <v>-23.161020665254128</v>
      </c>
      <c r="I353" s="77">
        <f t="shared" si="9"/>
        <v>-26.488751909499481</v>
      </c>
      <c r="J353" s="77">
        <f t="shared" si="9"/>
        <v>-17.191920535173569</v>
      </c>
      <c r="K353" s="77">
        <f t="shared" si="9"/>
        <v>-22.540130387880758</v>
      </c>
      <c r="L353" s="77">
        <f t="shared" si="9"/>
        <v>-5.0411522633744994</v>
      </c>
      <c r="M353" s="77">
        <f t="shared" si="9"/>
        <v>-22.540130387880758</v>
      </c>
    </row>
    <row r="354" spans="1:13" x14ac:dyDescent="0.3">
      <c r="A354" s="76">
        <v>35.1</v>
      </c>
      <c r="B354" s="77">
        <v>6.8203932530126403</v>
      </c>
      <c r="C354" s="77">
        <v>3.4926620087672902</v>
      </c>
      <c r="D354" s="77">
        <v>5.7894933830932001</v>
      </c>
      <c r="E354" s="77">
        <v>0.44128353038601298</v>
      </c>
      <c r="F354" s="77">
        <v>17.93</v>
      </c>
      <c r="G354" s="77">
        <v>0.44128353038601298</v>
      </c>
      <c r="H354" s="77">
        <f t="shared" si="9"/>
        <v>-23.179606746987361</v>
      </c>
      <c r="I354" s="77">
        <f t="shared" si="9"/>
        <v>-26.50733799123271</v>
      </c>
      <c r="J354" s="77">
        <f t="shared" si="9"/>
        <v>-17.210506616906798</v>
      </c>
      <c r="K354" s="77">
        <f t="shared" si="9"/>
        <v>-22.558716469613987</v>
      </c>
      <c r="L354" s="77">
        <f t="shared" si="9"/>
        <v>-5.07</v>
      </c>
      <c r="M354" s="77">
        <f t="shared" si="9"/>
        <v>-22.558716469613987</v>
      </c>
    </row>
    <row r="355" spans="1:13" x14ac:dyDescent="0.3">
      <c r="A355" s="76">
        <v>35.200000000000003</v>
      </c>
      <c r="B355" s="77">
        <v>6.80186004782803</v>
      </c>
      <c r="C355" s="77">
        <v>3.4741288035826901</v>
      </c>
      <c r="D355" s="77">
        <v>5.7709601779086004</v>
      </c>
      <c r="E355" s="77">
        <v>0.42275032520140998</v>
      </c>
      <c r="F355" s="77">
        <v>17.9010699588477</v>
      </c>
      <c r="G355" s="77">
        <v>0.42275032520140998</v>
      </c>
      <c r="H355" s="77">
        <f t="shared" si="9"/>
        <v>-23.198139952171971</v>
      </c>
      <c r="I355" s="77">
        <f t="shared" si="9"/>
        <v>-26.52587119641731</v>
      </c>
      <c r="J355" s="77">
        <f t="shared" si="9"/>
        <v>-17.229039822091401</v>
      </c>
      <c r="K355" s="77">
        <f t="shared" si="9"/>
        <v>-22.57724967479859</v>
      </c>
      <c r="L355" s="77">
        <f t="shared" si="9"/>
        <v>-5.0989300411523004</v>
      </c>
      <c r="M355" s="77">
        <f t="shared" si="9"/>
        <v>-22.57724967479859</v>
      </c>
    </row>
    <row r="356" spans="1:13" x14ac:dyDescent="0.3">
      <c r="A356" s="76">
        <v>35.300000000000004</v>
      </c>
      <c r="B356" s="77">
        <v>6.7833794191826602</v>
      </c>
      <c r="C356" s="77">
        <v>3.4556481749373198</v>
      </c>
      <c r="D356" s="77">
        <v>5.7524795492632297</v>
      </c>
      <c r="E356" s="77">
        <v>0.40426969655603701</v>
      </c>
      <c r="F356" s="77">
        <v>17.8720576131687</v>
      </c>
      <c r="G356" s="77">
        <v>0.40426969655603701</v>
      </c>
      <c r="H356" s="77">
        <f t="shared" si="9"/>
        <v>-23.216620580817342</v>
      </c>
      <c r="I356" s="77">
        <f t="shared" si="9"/>
        <v>-26.54435182506268</v>
      </c>
      <c r="J356" s="77">
        <f t="shared" si="9"/>
        <v>-17.247520450736772</v>
      </c>
      <c r="K356" s="77">
        <f t="shared" si="9"/>
        <v>-22.595730303443965</v>
      </c>
      <c r="L356" s="77">
        <f t="shared" si="9"/>
        <v>-5.1279423868313003</v>
      </c>
      <c r="M356" s="77">
        <f t="shared" si="9"/>
        <v>-22.595730303443965</v>
      </c>
    </row>
    <row r="357" spans="1:13" x14ac:dyDescent="0.3">
      <c r="A357" s="76">
        <v>35.4</v>
      </c>
      <c r="B357" s="77">
        <v>6.76495106961318</v>
      </c>
      <c r="C357" s="77">
        <v>3.4372198253678401</v>
      </c>
      <c r="D357" s="77">
        <v>5.7340511996937504</v>
      </c>
      <c r="E357" s="77">
        <v>0.38584134698655798</v>
      </c>
      <c r="F357" s="77">
        <v>17.842962962963</v>
      </c>
      <c r="G357" s="77">
        <v>0.38584134698655798</v>
      </c>
      <c r="H357" s="77">
        <f t="shared" si="9"/>
        <v>-23.235048930386821</v>
      </c>
      <c r="I357" s="77">
        <f t="shared" si="9"/>
        <v>-26.562780174632159</v>
      </c>
      <c r="J357" s="77">
        <f t="shared" si="9"/>
        <v>-17.265948800306248</v>
      </c>
      <c r="K357" s="77">
        <f t="shared" si="9"/>
        <v>-22.61415865301344</v>
      </c>
      <c r="L357" s="77">
        <f t="shared" si="9"/>
        <v>-5.157037037037</v>
      </c>
      <c r="M357" s="77">
        <f t="shared" si="9"/>
        <v>-22.61415865301344</v>
      </c>
    </row>
    <row r="358" spans="1:13" x14ac:dyDescent="0.3">
      <c r="A358" s="76">
        <v>35.5</v>
      </c>
      <c r="B358" s="77">
        <v>6.7465747041735904</v>
      </c>
      <c r="C358" s="77">
        <v>3.4188434599282398</v>
      </c>
      <c r="D358" s="77">
        <v>5.7156748342541501</v>
      </c>
      <c r="E358" s="77">
        <v>0.367464981546964</v>
      </c>
      <c r="F358" s="77">
        <v>17.813786008230501</v>
      </c>
      <c r="G358" s="77">
        <v>0.367464981546964</v>
      </c>
      <c r="H358" s="77">
        <f t="shared" si="9"/>
        <v>-23.25342529582641</v>
      </c>
      <c r="I358" s="77">
        <f t="shared" si="9"/>
        <v>-26.58115654007176</v>
      </c>
      <c r="J358" s="77">
        <f t="shared" si="9"/>
        <v>-17.284325165745848</v>
      </c>
      <c r="K358" s="77">
        <f t="shared" si="9"/>
        <v>-22.632535018453037</v>
      </c>
      <c r="L358" s="77">
        <f t="shared" si="9"/>
        <v>-5.1862139917694989</v>
      </c>
      <c r="M358" s="77">
        <f t="shared" si="9"/>
        <v>-22.632535018453037</v>
      </c>
    </row>
    <row r="359" spans="1:13" x14ac:dyDescent="0.3">
      <c r="A359" s="76">
        <v>35.6</v>
      </c>
      <c r="B359" s="77">
        <v>6.72825003040687</v>
      </c>
      <c r="C359" s="77">
        <v>3.40051878616153</v>
      </c>
      <c r="D359" s="77">
        <v>5.6973501604874404</v>
      </c>
      <c r="E359" s="77">
        <v>0.34914030778024802</v>
      </c>
      <c r="F359" s="77">
        <v>17.784526748971199</v>
      </c>
      <c r="G359" s="77">
        <v>0.34914030778024802</v>
      </c>
      <c r="H359" s="77">
        <f t="shared" si="9"/>
        <v>-23.271749969593131</v>
      </c>
      <c r="I359" s="77">
        <f t="shared" si="9"/>
        <v>-26.59948121383847</v>
      </c>
      <c r="J359" s="77">
        <f t="shared" si="9"/>
        <v>-17.302649839512561</v>
      </c>
      <c r="K359" s="77">
        <f t="shared" si="9"/>
        <v>-22.65085969221975</v>
      </c>
      <c r="L359" s="77">
        <f t="shared" si="9"/>
        <v>-5.2154732510288007</v>
      </c>
      <c r="M359" s="77">
        <f t="shared" si="9"/>
        <v>-22.65085969221975</v>
      </c>
    </row>
    <row r="360" spans="1:13" x14ac:dyDescent="0.3">
      <c r="A360" s="76">
        <v>35.700000000000003</v>
      </c>
      <c r="B360" s="77">
        <v>6.7099767583170999</v>
      </c>
      <c r="C360" s="77">
        <v>3.38224551407176</v>
      </c>
      <c r="D360" s="77">
        <v>5.6790768883976597</v>
      </c>
      <c r="E360" s="77">
        <v>0.33086703569047599</v>
      </c>
      <c r="F360" s="77">
        <v>17.755185185185201</v>
      </c>
      <c r="G360" s="77">
        <v>0.33086703569047599</v>
      </c>
      <c r="H360" s="77">
        <f t="shared" si="9"/>
        <v>-23.290023241682899</v>
      </c>
      <c r="I360" s="77">
        <f t="shared" si="9"/>
        <v>-26.617754485928241</v>
      </c>
      <c r="J360" s="77">
        <f t="shared" si="9"/>
        <v>-17.32092311160234</v>
      </c>
      <c r="K360" s="77">
        <f t="shared" si="9"/>
        <v>-22.669132964309522</v>
      </c>
      <c r="L360" s="77">
        <f t="shared" si="9"/>
        <v>-5.2448148148147986</v>
      </c>
      <c r="M360" s="77">
        <f t="shared" si="9"/>
        <v>-22.669132964309522</v>
      </c>
    </row>
    <row r="361" spans="1:13" x14ac:dyDescent="0.3">
      <c r="A361" s="76">
        <v>35.800000000000004</v>
      </c>
      <c r="B361" s="77">
        <v>6.6917546003418797</v>
      </c>
      <c r="C361" s="77">
        <v>3.3640233560965398</v>
      </c>
      <c r="D361" s="77">
        <v>5.6608547304224501</v>
      </c>
      <c r="E361" s="77">
        <v>0.31264487771525801</v>
      </c>
      <c r="F361" s="77">
        <v>17.725761316872401</v>
      </c>
      <c r="G361" s="77">
        <v>0.31264487771525801</v>
      </c>
      <c r="H361" s="77">
        <f t="shared" si="9"/>
        <v>-23.308245399658119</v>
      </c>
      <c r="I361" s="77">
        <f t="shared" si="9"/>
        <v>-26.635976643903462</v>
      </c>
      <c r="J361" s="77">
        <f t="shared" si="9"/>
        <v>-17.33914526957755</v>
      </c>
      <c r="K361" s="77">
        <f t="shared" si="9"/>
        <v>-22.687355122284742</v>
      </c>
      <c r="L361" s="77">
        <f t="shared" si="9"/>
        <v>-5.2742386831275994</v>
      </c>
      <c r="M361" s="77">
        <f t="shared" si="9"/>
        <v>-22.687355122284742</v>
      </c>
    </row>
    <row r="362" spans="1:13" x14ac:dyDescent="0.3">
      <c r="A362" s="76">
        <v>35.9</v>
      </c>
      <c r="B362" s="77">
        <v>6.6735832713252101</v>
      </c>
      <c r="C362" s="77">
        <v>3.3458520270798702</v>
      </c>
      <c r="D362" s="77">
        <v>5.6426834014057796</v>
      </c>
      <c r="E362" s="77">
        <v>0.294473548698587</v>
      </c>
      <c r="F362" s="77">
        <v>17.6962551440329</v>
      </c>
      <c r="G362" s="77">
        <v>0.294473548698587</v>
      </c>
      <c r="H362" s="77">
        <f t="shared" si="9"/>
        <v>-23.32641672867479</v>
      </c>
      <c r="I362" s="77">
        <f t="shared" si="9"/>
        <v>-26.654147972920128</v>
      </c>
      <c r="J362" s="77">
        <f t="shared" si="9"/>
        <v>-17.35731659859422</v>
      </c>
      <c r="K362" s="77">
        <f t="shared" si="9"/>
        <v>-22.705526451301413</v>
      </c>
      <c r="L362" s="77">
        <f t="shared" si="9"/>
        <v>-5.3037448559670999</v>
      </c>
      <c r="M362" s="77">
        <f t="shared" si="9"/>
        <v>-22.705526451301413</v>
      </c>
    </row>
    <row r="363" spans="1:13" x14ac:dyDescent="0.3">
      <c r="A363" s="76">
        <v>36</v>
      </c>
      <c r="B363" s="77">
        <v>6.6554624884906897</v>
      </c>
      <c r="C363" s="77">
        <v>3.3277312442453502</v>
      </c>
      <c r="D363" s="77">
        <v>5.6245626185712601</v>
      </c>
      <c r="E363" s="77">
        <v>0.27635276586406698</v>
      </c>
      <c r="F363" s="77">
        <v>17.6666666666667</v>
      </c>
      <c r="G363" s="77">
        <v>0.27635276586406698</v>
      </c>
      <c r="H363" s="77">
        <f t="shared" si="9"/>
        <v>-23.344537511509309</v>
      </c>
      <c r="I363" s="77">
        <f t="shared" si="9"/>
        <v>-26.672268755754651</v>
      </c>
      <c r="J363" s="77">
        <f t="shared" si="9"/>
        <v>-17.375437381428739</v>
      </c>
      <c r="K363" s="77">
        <f t="shared" si="9"/>
        <v>-22.723647234135932</v>
      </c>
      <c r="L363" s="77">
        <f t="shared" si="9"/>
        <v>-5.3333333333333002</v>
      </c>
      <c r="M363" s="77">
        <f t="shared" si="9"/>
        <v>-22.723647234135932</v>
      </c>
    </row>
    <row r="364" spans="1:13" x14ac:dyDescent="0.3">
      <c r="A364" s="76">
        <v>36.1</v>
      </c>
      <c r="B364" s="77">
        <v>6.6373919714151297</v>
      </c>
      <c r="C364" s="77">
        <v>3.3096607271697902</v>
      </c>
      <c r="D364" s="77">
        <v>5.6064921014957001</v>
      </c>
      <c r="E364" s="77">
        <v>0.25828224878850797</v>
      </c>
      <c r="F364" s="77">
        <v>17.6369958847737</v>
      </c>
      <c r="G364" s="77">
        <v>0.25828224878850797</v>
      </c>
      <c r="H364" s="77">
        <f t="shared" si="9"/>
        <v>-23.362608028584869</v>
      </c>
      <c r="I364" s="77">
        <f t="shared" si="9"/>
        <v>-26.690339272830208</v>
      </c>
      <c r="J364" s="77">
        <f t="shared" si="9"/>
        <v>-17.3935078985043</v>
      </c>
      <c r="K364" s="77">
        <f t="shared" si="9"/>
        <v>-22.741717751211493</v>
      </c>
      <c r="L364" s="77">
        <f t="shared" si="9"/>
        <v>-5.3630041152262997</v>
      </c>
      <c r="M364" s="77">
        <f t="shared" si="9"/>
        <v>-22.741717751211493</v>
      </c>
    </row>
    <row r="365" spans="1:13" x14ac:dyDescent="0.3">
      <c r="A365" s="76">
        <v>36.200000000000003</v>
      </c>
      <c r="B365" s="77">
        <v>6.6193714420025103</v>
      </c>
      <c r="C365" s="77">
        <v>3.2916401977571699</v>
      </c>
      <c r="D365" s="77">
        <v>5.5884715720830798</v>
      </c>
      <c r="E365" s="77">
        <v>0.240261719375887</v>
      </c>
      <c r="F365" s="77">
        <v>17.607242798353901</v>
      </c>
      <c r="G365" s="77">
        <v>0.240261719375887</v>
      </c>
      <c r="H365" s="77">
        <f t="shared" si="9"/>
        <v>-23.38062855799749</v>
      </c>
      <c r="I365" s="77">
        <f t="shared" si="9"/>
        <v>-26.708359802242832</v>
      </c>
      <c r="J365" s="77">
        <f t="shared" si="9"/>
        <v>-17.41152842791692</v>
      </c>
      <c r="K365" s="77">
        <f t="shared" si="9"/>
        <v>-22.759738280624113</v>
      </c>
      <c r="L365" s="77">
        <f t="shared" si="9"/>
        <v>-5.3927572016460985</v>
      </c>
      <c r="M365" s="77">
        <f t="shared" si="9"/>
        <v>-22.759738280624113</v>
      </c>
    </row>
    <row r="366" spans="1:13" x14ac:dyDescent="0.3">
      <c r="A366" s="76">
        <v>36.300000000000004</v>
      </c>
      <c r="B366" s="77">
        <v>6.6014006244583099</v>
      </c>
      <c r="C366" s="77">
        <v>3.2736693802129699</v>
      </c>
      <c r="D366" s="77">
        <v>5.5705007545388803</v>
      </c>
      <c r="E366" s="77">
        <v>0.22229090183168801</v>
      </c>
      <c r="F366" s="77">
        <v>17.577407407407399</v>
      </c>
      <c r="G366" s="77">
        <v>0.22229090183168801</v>
      </c>
      <c r="H366" s="77">
        <f t="shared" si="9"/>
        <v>-23.398599375541689</v>
      </c>
      <c r="I366" s="77">
        <f t="shared" si="9"/>
        <v>-26.726330619787031</v>
      </c>
      <c r="J366" s="77">
        <f t="shared" si="9"/>
        <v>-17.42949924546112</v>
      </c>
      <c r="K366" s="77">
        <f t="shared" ref="K366:M429" si="10">E366-E$3</f>
        <v>-22.777709098168312</v>
      </c>
      <c r="L366" s="77">
        <f t="shared" si="10"/>
        <v>-5.4225925925926006</v>
      </c>
      <c r="M366" s="77">
        <f t="shared" si="10"/>
        <v>-22.777709098168312</v>
      </c>
    </row>
    <row r="367" spans="1:13" x14ac:dyDescent="0.3">
      <c r="A367" s="76">
        <v>36.4</v>
      </c>
      <c r="B367" s="77">
        <v>6.5834792452641597</v>
      </c>
      <c r="C367" s="77">
        <v>3.2557480010188198</v>
      </c>
      <c r="D367" s="77">
        <v>5.5525793753447301</v>
      </c>
      <c r="E367" s="77">
        <v>0.20436952263753499</v>
      </c>
      <c r="F367" s="77">
        <v>17.547489711934201</v>
      </c>
      <c r="G367" s="77">
        <v>0.20436952263753499</v>
      </c>
      <c r="H367" s="77">
        <f t="shared" ref="H367:M430" si="11">B367-B$3</f>
        <v>-23.416520754735842</v>
      </c>
      <c r="I367" s="77">
        <f t="shared" si="11"/>
        <v>-26.744251998981181</v>
      </c>
      <c r="J367" s="77">
        <f t="shared" si="11"/>
        <v>-17.447420624655269</v>
      </c>
      <c r="K367" s="77">
        <f t="shared" si="10"/>
        <v>-22.795630477362465</v>
      </c>
      <c r="L367" s="77">
        <f t="shared" si="10"/>
        <v>-5.452510288065799</v>
      </c>
      <c r="M367" s="77">
        <f t="shared" si="10"/>
        <v>-22.795630477362465</v>
      </c>
    </row>
    <row r="368" spans="1:13" x14ac:dyDescent="0.3">
      <c r="A368" s="76">
        <v>36.5</v>
      </c>
      <c r="B368" s="77">
        <v>6.5656070331528804</v>
      </c>
      <c r="C368" s="77">
        <v>3.2378757889075298</v>
      </c>
      <c r="D368" s="77">
        <v>5.5347071632334401</v>
      </c>
      <c r="E368" s="77">
        <v>0.18649731052625501</v>
      </c>
      <c r="F368" s="77">
        <v>17.5174897119342</v>
      </c>
      <c r="G368" s="77">
        <v>0.18649731052625501</v>
      </c>
      <c r="H368" s="77">
        <f t="shared" si="11"/>
        <v>-23.43439296684712</v>
      </c>
      <c r="I368" s="77">
        <f t="shared" si="11"/>
        <v>-26.76212421109247</v>
      </c>
      <c r="J368" s="77">
        <f t="shared" si="11"/>
        <v>-17.465292836766558</v>
      </c>
      <c r="K368" s="77">
        <f t="shared" si="10"/>
        <v>-22.813502689473744</v>
      </c>
      <c r="L368" s="77">
        <f t="shared" si="10"/>
        <v>-5.4825102880658001</v>
      </c>
      <c r="M368" s="77">
        <f t="shared" si="10"/>
        <v>-22.813502689473744</v>
      </c>
    </row>
    <row r="369" spans="1:13" x14ac:dyDescent="0.3">
      <c r="A369" s="76">
        <v>36.6</v>
      </c>
      <c r="B369" s="77">
        <v>6.5477837190838404</v>
      </c>
      <c r="C369" s="77">
        <v>3.2200524748385</v>
      </c>
      <c r="D369" s="77">
        <v>5.5168838491644099</v>
      </c>
      <c r="E369" s="77">
        <v>0.16867399645721701</v>
      </c>
      <c r="F369" s="77">
        <v>17.4874074074074</v>
      </c>
      <c r="G369" s="77">
        <v>0.16867399645721701</v>
      </c>
      <c r="H369" s="77">
        <f t="shared" si="11"/>
        <v>-23.452216280916161</v>
      </c>
      <c r="I369" s="77">
        <f t="shared" si="11"/>
        <v>-26.7799475251615</v>
      </c>
      <c r="J369" s="77">
        <f t="shared" si="11"/>
        <v>-17.483116150835592</v>
      </c>
      <c r="K369" s="77">
        <f t="shared" si="10"/>
        <v>-22.831326003542785</v>
      </c>
      <c r="L369" s="77">
        <f t="shared" si="10"/>
        <v>-5.5125925925926005</v>
      </c>
      <c r="M369" s="77">
        <f t="shared" si="10"/>
        <v>-22.831326003542785</v>
      </c>
    </row>
    <row r="370" spans="1:13" x14ac:dyDescent="0.3">
      <c r="A370" s="76">
        <v>36.700000000000003</v>
      </c>
      <c r="B370" s="77">
        <v>6.5300090362186598</v>
      </c>
      <c r="C370" s="77">
        <v>3.2022777919733101</v>
      </c>
      <c r="D370" s="77">
        <v>5.4991091662992204</v>
      </c>
      <c r="E370" s="77">
        <v>0.15089931359203601</v>
      </c>
      <c r="F370" s="77">
        <v>17.457242798353899</v>
      </c>
      <c r="G370" s="77">
        <v>0.15089931359203601</v>
      </c>
      <c r="H370" s="77">
        <f t="shared" si="11"/>
        <v>-23.469990963781342</v>
      </c>
      <c r="I370" s="77">
        <f t="shared" si="11"/>
        <v>-26.797722208026691</v>
      </c>
      <c r="J370" s="77">
        <f t="shared" si="11"/>
        <v>-17.50089083370078</v>
      </c>
      <c r="K370" s="77">
        <f t="shared" si="10"/>
        <v>-22.849100686407965</v>
      </c>
      <c r="L370" s="77">
        <f t="shared" si="10"/>
        <v>-5.5427572016461006</v>
      </c>
      <c r="M370" s="77">
        <f t="shared" si="10"/>
        <v>-22.849100686407965</v>
      </c>
    </row>
    <row r="371" spans="1:13" x14ac:dyDescent="0.3">
      <c r="A371" s="76">
        <v>36.800000000000004</v>
      </c>
      <c r="B371" s="77">
        <v>6.5122827198972297</v>
      </c>
      <c r="C371" s="77">
        <v>3.1845514756518898</v>
      </c>
      <c r="D371" s="77">
        <v>5.4813828499778001</v>
      </c>
      <c r="E371" s="77">
        <v>0.13317299727060899</v>
      </c>
      <c r="F371" s="77">
        <v>17.426995884773699</v>
      </c>
      <c r="G371" s="77">
        <v>0.13317299727060899</v>
      </c>
      <c r="H371" s="77">
        <f t="shared" si="11"/>
        <v>-23.487717280102771</v>
      </c>
      <c r="I371" s="77">
        <f t="shared" si="11"/>
        <v>-26.81544852434811</v>
      </c>
      <c r="J371" s="77">
        <f t="shared" si="11"/>
        <v>-17.518617150022202</v>
      </c>
      <c r="K371" s="77">
        <f t="shared" si="10"/>
        <v>-22.866827002729391</v>
      </c>
      <c r="L371" s="77">
        <f t="shared" si="10"/>
        <v>-5.5730041152263006</v>
      </c>
      <c r="M371" s="77">
        <f t="shared" si="10"/>
        <v>-22.866827002729391</v>
      </c>
    </row>
    <row r="372" spans="1:13" x14ac:dyDescent="0.3">
      <c r="A372" s="76">
        <v>36.9</v>
      </c>
      <c r="B372" s="77">
        <v>6.4946045076140901</v>
      </c>
      <c r="C372" s="77">
        <v>3.1668732633687502</v>
      </c>
      <c r="D372" s="77">
        <v>5.4637046376946596</v>
      </c>
      <c r="E372" s="77">
        <v>0.115494784987469</v>
      </c>
      <c r="F372" s="77">
        <v>17.3966666666667</v>
      </c>
      <c r="G372" s="77">
        <v>0.115494784987469</v>
      </c>
      <c r="H372" s="77">
        <f t="shared" si="11"/>
        <v>-23.505395492385908</v>
      </c>
      <c r="I372" s="77">
        <f t="shared" si="11"/>
        <v>-26.83312673663125</v>
      </c>
      <c r="J372" s="77">
        <f t="shared" si="11"/>
        <v>-17.536295362305339</v>
      </c>
      <c r="K372" s="77">
        <f t="shared" si="10"/>
        <v>-22.884505215012531</v>
      </c>
      <c r="L372" s="77">
        <f t="shared" si="10"/>
        <v>-5.6033333333332997</v>
      </c>
      <c r="M372" s="77">
        <f t="shared" si="10"/>
        <v>-22.884505215012531</v>
      </c>
    </row>
    <row r="373" spans="1:13" x14ac:dyDescent="0.3">
      <c r="A373" s="76">
        <v>37</v>
      </c>
      <c r="B373" s="77">
        <v>6.4769741389950797</v>
      </c>
      <c r="C373" s="77">
        <v>3.14924289474973</v>
      </c>
      <c r="D373" s="77">
        <v>5.4460742690756403</v>
      </c>
      <c r="E373" s="77">
        <v>9.7864416368450294E-2</v>
      </c>
      <c r="F373" s="77">
        <v>17.366255144032898</v>
      </c>
      <c r="G373" s="77">
        <v>9.7864416368450294E-2</v>
      </c>
      <c r="H373" s="77">
        <f t="shared" si="11"/>
        <v>-23.523025861004921</v>
      </c>
      <c r="I373" s="77">
        <f t="shared" si="11"/>
        <v>-26.85075710525027</v>
      </c>
      <c r="J373" s="77">
        <f t="shared" si="11"/>
        <v>-17.553925730924359</v>
      </c>
      <c r="K373" s="77">
        <f t="shared" si="10"/>
        <v>-22.902135583631551</v>
      </c>
      <c r="L373" s="77">
        <f t="shared" si="10"/>
        <v>-5.6337448559671017</v>
      </c>
      <c r="M373" s="77">
        <f t="shared" si="10"/>
        <v>-22.902135583631551</v>
      </c>
    </row>
    <row r="374" spans="1:13" x14ac:dyDescent="0.3">
      <c r="A374" s="76">
        <v>37.1</v>
      </c>
      <c r="B374" s="77">
        <v>6.4593913557743097</v>
      </c>
      <c r="C374" s="77">
        <v>3.1316601115289702</v>
      </c>
      <c r="D374" s="77">
        <v>5.4284914858548801</v>
      </c>
      <c r="E374" s="77">
        <v>8.0281633147689199E-2</v>
      </c>
      <c r="F374" s="77">
        <v>17.3357613168724</v>
      </c>
      <c r="G374" s="77">
        <v>8.0281633147689199E-2</v>
      </c>
      <c r="H374" s="77">
        <f t="shared" si="11"/>
        <v>-23.540608644225692</v>
      </c>
      <c r="I374" s="77">
        <f t="shared" si="11"/>
        <v>-26.868339888471031</v>
      </c>
      <c r="J374" s="77">
        <f t="shared" si="11"/>
        <v>-17.571508514145119</v>
      </c>
      <c r="K374" s="77">
        <f t="shared" si="10"/>
        <v>-22.919718366852312</v>
      </c>
      <c r="L374" s="77">
        <f t="shared" si="10"/>
        <v>-5.6642386831275999</v>
      </c>
      <c r="M374" s="77">
        <f t="shared" si="10"/>
        <v>-22.919718366852312</v>
      </c>
    </row>
    <row r="375" spans="1:13" x14ac:dyDescent="0.3">
      <c r="A375" s="76">
        <v>37.200000000000003</v>
      </c>
      <c r="B375" s="77">
        <v>6.4418559017715404</v>
      </c>
      <c r="C375" s="77">
        <v>3.1141246575261898</v>
      </c>
      <c r="D375" s="77">
        <v>5.4109560318521002</v>
      </c>
      <c r="E375" s="77">
        <v>6.27461791449129E-2</v>
      </c>
      <c r="F375" s="77">
        <v>17.305185185185199</v>
      </c>
      <c r="G375" s="77">
        <v>6.27461791449129E-2</v>
      </c>
      <c r="H375" s="77">
        <f t="shared" si="11"/>
        <v>-23.55814409822846</v>
      </c>
      <c r="I375" s="77">
        <f t="shared" si="11"/>
        <v>-26.88587534247381</v>
      </c>
      <c r="J375" s="77">
        <f t="shared" si="11"/>
        <v>-17.589043968147898</v>
      </c>
      <c r="K375" s="77">
        <f t="shared" si="10"/>
        <v>-22.937253820855087</v>
      </c>
      <c r="L375" s="77">
        <f t="shared" si="10"/>
        <v>-5.6948148148148015</v>
      </c>
      <c r="M375" s="77">
        <f t="shared" si="10"/>
        <v>-22.937253820855087</v>
      </c>
    </row>
    <row r="376" spans="1:13" x14ac:dyDescent="0.3">
      <c r="A376" s="76">
        <v>37.300000000000004</v>
      </c>
      <c r="B376" s="77">
        <v>6.4243675228696802</v>
      </c>
      <c r="C376" s="77">
        <v>3.0966362786243402</v>
      </c>
      <c r="D376" s="77">
        <v>5.3934676529502497</v>
      </c>
      <c r="E376" s="77">
        <v>4.5257800243059698E-2</v>
      </c>
      <c r="F376" s="77">
        <v>17.274526748971201</v>
      </c>
      <c r="G376" s="77">
        <v>4.5257800243059698E-2</v>
      </c>
      <c r="H376" s="77">
        <f t="shared" si="11"/>
        <v>-23.57563247713032</v>
      </c>
      <c r="I376" s="77">
        <f t="shared" si="11"/>
        <v>-26.903363721375658</v>
      </c>
      <c r="J376" s="77">
        <f t="shared" si="11"/>
        <v>-17.60653234704975</v>
      </c>
      <c r="K376" s="77">
        <f t="shared" si="10"/>
        <v>-22.954742199756939</v>
      </c>
      <c r="L376" s="77">
        <f t="shared" si="10"/>
        <v>-5.7254732510287987</v>
      </c>
      <c r="M376" s="77">
        <f t="shared" si="10"/>
        <v>-22.954742199756939</v>
      </c>
    </row>
    <row r="377" spans="1:13" x14ac:dyDescent="0.3">
      <c r="A377" s="76">
        <v>37.4</v>
      </c>
      <c r="B377" s="77">
        <v>6.4069259669927998</v>
      </c>
      <c r="C377" s="77">
        <v>3.0791947227474501</v>
      </c>
      <c r="D377" s="77">
        <v>5.3760260970733604</v>
      </c>
      <c r="E377" s="77">
        <v>2.7816244366173099E-2</v>
      </c>
      <c r="F377" s="77">
        <v>17.243786008230501</v>
      </c>
      <c r="G377" s="77">
        <v>2.7816244366173099E-2</v>
      </c>
      <c r="H377" s="77">
        <f t="shared" si="11"/>
        <v>-23.593074033007198</v>
      </c>
      <c r="I377" s="77">
        <f t="shared" si="11"/>
        <v>-26.920805277252551</v>
      </c>
      <c r="J377" s="77">
        <f t="shared" si="11"/>
        <v>-17.62397390292664</v>
      </c>
      <c r="K377" s="77">
        <f t="shared" si="10"/>
        <v>-22.972183755633829</v>
      </c>
      <c r="L377" s="77">
        <f t="shared" si="10"/>
        <v>-5.7562139917694992</v>
      </c>
      <c r="M377" s="77">
        <f t="shared" si="10"/>
        <v>-22.972183755633829</v>
      </c>
    </row>
    <row r="378" spans="1:13" x14ac:dyDescent="0.3">
      <c r="A378" s="76">
        <v>37.5</v>
      </c>
      <c r="B378" s="77">
        <v>6.38953098408422</v>
      </c>
      <c r="C378" s="77">
        <v>3.0617997398388699</v>
      </c>
      <c r="D378" s="77">
        <v>5.3586311141647798</v>
      </c>
      <c r="E378" s="77">
        <v>1.04212614575925E-2</v>
      </c>
      <c r="F378" s="77">
        <v>17.212962962963001</v>
      </c>
      <c r="G378" s="77">
        <v>1.04212614575925E-2</v>
      </c>
      <c r="H378" s="77">
        <f t="shared" si="11"/>
        <v>-23.610469015915779</v>
      </c>
      <c r="I378" s="77">
        <f t="shared" si="11"/>
        <v>-26.938200260161132</v>
      </c>
      <c r="J378" s="77">
        <f t="shared" si="11"/>
        <v>-17.64136888583522</v>
      </c>
      <c r="K378" s="77">
        <f t="shared" si="10"/>
        <v>-22.989578738542406</v>
      </c>
      <c r="L378" s="77">
        <f t="shared" si="10"/>
        <v>-5.787037037036999</v>
      </c>
      <c r="M378" s="77">
        <f t="shared" si="10"/>
        <v>-22.989578738542406</v>
      </c>
    </row>
    <row r="379" spans="1:13" x14ac:dyDescent="0.3">
      <c r="A379" s="76">
        <v>37.6</v>
      </c>
      <c r="B379" s="77">
        <v>6.3721823260850901</v>
      </c>
      <c r="C379" s="77">
        <v>3.0444510818397399</v>
      </c>
      <c r="D379" s="77">
        <v>5.3412824561656498</v>
      </c>
      <c r="E379" s="77">
        <v>-6.9273965415401796E-3</v>
      </c>
      <c r="F379" s="77">
        <v>17.182057613168698</v>
      </c>
      <c r="G379" s="77">
        <v>-6.9273965415401796E-3</v>
      </c>
      <c r="H379" s="77">
        <f t="shared" si="11"/>
        <v>-23.627817673914912</v>
      </c>
      <c r="I379" s="77">
        <f t="shared" si="11"/>
        <v>-26.955548918160261</v>
      </c>
      <c r="J379" s="77">
        <f t="shared" si="11"/>
        <v>-17.658717543834349</v>
      </c>
      <c r="K379" s="77">
        <f t="shared" si="10"/>
        <v>-23.006927396541542</v>
      </c>
      <c r="L379" s="77">
        <f t="shared" si="10"/>
        <v>-5.8179423868313016</v>
      </c>
      <c r="M379" s="77">
        <f t="shared" si="10"/>
        <v>-23.006927396541542</v>
      </c>
    </row>
    <row r="380" spans="1:13" x14ac:dyDescent="0.3">
      <c r="A380" s="76">
        <v>37.700000000000003</v>
      </c>
      <c r="B380" s="77">
        <v>6.3548797469131104</v>
      </c>
      <c r="C380" s="77">
        <v>3.0271485026677598</v>
      </c>
      <c r="D380" s="77">
        <v>5.3239798769936701</v>
      </c>
      <c r="E380" s="77">
        <v>-2.4229975713518901E-2</v>
      </c>
      <c r="F380" s="77">
        <v>17.1510699588477</v>
      </c>
      <c r="G380" s="77">
        <v>-2.4229975713518901E-2</v>
      </c>
      <c r="H380" s="77">
        <f t="shared" si="11"/>
        <v>-23.64512025308689</v>
      </c>
      <c r="I380" s="77">
        <f t="shared" si="11"/>
        <v>-26.97285149733224</v>
      </c>
      <c r="J380" s="77">
        <f t="shared" si="11"/>
        <v>-17.676020123006332</v>
      </c>
      <c r="K380" s="77">
        <f t="shared" si="10"/>
        <v>-23.024229975713517</v>
      </c>
      <c r="L380" s="77">
        <f t="shared" si="10"/>
        <v>-5.8489300411523004</v>
      </c>
      <c r="M380" s="77">
        <f t="shared" si="10"/>
        <v>-23.024229975713517</v>
      </c>
    </row>
    <row r="381" spans="1:13" x14ac:dyDescent="0.3">
      <c r="A381" s="76">
        <v>37.800000000000004</v>
      </c>
      <c r="B381" s="77">
        <v>6.33762300244162</v>
      </c>
      <c r="C381" s="77">
        <v>3.0098917581962801</v>
      </c>
      <c r="D381" s="77">
        <v>5.3067231325221904</v>
      </c>
      <c r="E381" s="77">
        <v>-4.1486720185002199E-2</v>
      </c>
      <c r="F381" s="77">
        <v>17.12</v>
      </c>
      <c r="G381" s="77">
        <v>-4.1486720185002199E-2</v>
      </c>
      <c r="H381" s="77">
        <f t="shared" si="11"/>
        <v>-23.662376997558379</v>
      </c>
      <c r="I381" s="77">
        <f t="shared" si="11"/>
        <v>-26.990108241803721</v>
      </c>
      <c r="J381" s="77">
        <f t="shared" si="11"/>
        <v>-17.69327686747781</v>
      </c>
      <c r="K381" s="77">
        <f t="shared" si="10"/>
        <v>-23.041486720185002</v>
      </c>
      <c r="L381" s="77">
        <f t="shared" si="10"/>
        <v>-5.879999999999999</v>
      </c>
      <c r="M381" s="77">
        <f t="shared" si="10"/>
        <v>-23.041486720185002</v>
      </c>
    </row>
    <row r="382" spans="1:13" x14ac:dyDescent="0.3">
      <c r="A382" s="76">
        <v>37.9</v>
      </c>
      <c r="B382" s="77">
        <v>6.3204118504789104</v>
      </c>
      <c r="C382" s="77">
        <v>2.99268060623357</v>
      </c>
      <c r="D382" s="77">
        <v>5.2895119805594799</v>
      </c>
      <c r="E382" s="77">
        <v>-5.8697872147709197E-2</v>
      </c>
      <c r="F382" s="77">
        <v>17.0888477366255</v>
      </c>
      <c r="G382" s="77">
        <v>-5.8697872147709197E-2</v>
      </c>
      <c r="H382" s="77">
        <f t="shared" si="11"/>
        <v>-23.679588149521088</v>
      </c>
      <c r="I382" s="77">
        <f t="shared" si="11"/>
        <v>-27.00731939376643</v>
      </c>
      <c r="J382" s="77">
        <f t="shared" si="11"/>
        <v>-17.710488019440518</v>
      </c>
      <c r="K382" s="77">
        <f t="shared" si="10"/>
        <v>-23.058697872147711</v>
      </c>
      <c r="L382" s="77">
        <f t="shared" si="10"/>
        <v>-5.9111522633745004</v>
      </c>
      <c r="M382" s="77">
        <f t="shared" si="10"/>
        <v>-23.058697872147711</v>
      </c>
    </row>
    <row r="383" spans="1:13" x14ac:dyDescent="0.3">
      <c r="A383" s="76">
        <v>38</v>
      </c>
      <c r="B383" s="77">
        <v>6.30324605074785</v>
      </c>
      <c r="C383" s="77">
        <v>2.9755148065024999</v>
      </c>
      <c r="D383" s="77">
        <v>5.2723461808284098</v>
      </c>
      <c r="E383" s="77">
        <v>-7.5863671878778405E-2</v>
      </c>
      <c r="F383" s="77">
        <v>17.057613168724298</v>
      </c>
      <c r="G383" s="77">
        <v>-7.5863671878778405E-2</v>
      </c>
      <c r="H383" s="77">
        <f t="shared" si="11"/>
        <v>-23.696753949252148</v>
      </c>
      <c r="I383" s="77">
        <f t="shared" si="11"/>
        <v>-27.024485193497501</v>
      </c>
      <c r="J383" s="77">
        <f t="shared" si="11"/>
        <v>-17.727653819171589</v>
      </c>
      <c r="K383" s="77">
        <f t="shared" si="10"/>
        <v>-23.075863671878778</v>
      </c>
      <c r="L383" s="77">
        <f t="shared" si="10"/>
        <v>-5.9423868312757016</v>
      </c>
      <c r="M383" s="77">
        <f t="shared" si="10"/>
        <v>-23.075863671878778</v>
      </c>
    </row>
    <row r="384" spans="1:13" x14ac:dyDescent="0.3">
      <c r="A384" s="76">
        <v>38.1</v>
      </c>
      <c r="B384" s="77">
        <v>6.2861253648657103</v>
      </c>
      <c r="C384" s="77">
        <v>2.9583941206203699</v>
      </c>
      <c r="D384" s="77">
        <v>5.2552254949462798</v>
      </c>
      <c r="E384" s="77">
        <v>-9.2984357760912004E-2</v>
      </c>
      <c r="F384" s="77">
        <v>17.026296296296302</v>
      </c>
      <c r="G384" s="77">
        <v>-9.2984357760912004E-2</v>
      </c>
      <c r="H384" s="77">
        <f t="shared" si="11"/>
        <v>-23.713874635134289</v>
      </c>
      <c r="I384" s="77">
        <f t="shared" si="11"/>
        <v>-27.041605879379631</v>
      </c>
      <c r="J384" s="77">
        <f t="shared" si="11"/>
        <v>-17.744774505053719</v>
      </c>
      <c r="K384" s="77">
        <f t="shared" si="10"/>
        <v>-23.092984357760912</v>
      </c>
      <c r="L384" s="77">
        <f t="shared" si="10"/>
        <v>-5.9737037037036984</v>
      </c>
      <c r="M384" s="77">
        <f t="shared" si="10"/>
        <v>-23.092984357760912</v>
      </c>
    </row>
    <row r="385" spans="1:13" x14ac:dyDescent="0.3">
      <c r="A385" s="76">
        <v>38.200000000000003</v>
      </c>
      <c r="B385" s="77">
        <v>6.2690495563243704</v>
      </c>
      <c r="C385" s="77">
        <v>2.9413183120790198</v>
      </c>
      <c r="D385" s="77">
        <v>5.2381496864049302</v>
      </c>
      <c r="E385" s="77">
        <v>-0.110060166302256</v>
      </c>
      <c r="F385" s="77">
        <v>16.994897119341601</v>
      </c>
      <c r="G385" s="77">
        <v>-0.110060166302256</v>
      </c>
      <c r="H385" s="77">
        <f t="shared" si="11"/>
        <v>-23.730950443675631</v>
      </c>
      <c r="I385" s="77">
        <f t="shared" si="11"/>
        <v>-27.058681687920981</v>
      </c>
      <c r="J385" s="77">
        <f t="shared" si="11"/>
        <v>-17.761850313595069</v>
      </c>
      <c r="K385" s="77">
        <f t="shared" si="10"/>
        <v>-23.110060166302254</v>
      </c>
      <c r="L385" s="77">
        <f t="shared" si="10"/>
        <v>-6.0051028806583986</v>
      </c>
      <c r="M385" s="77">
        <f t="shared" si="10"/>
        <v>-23.110060166302254</v>
      </c>
    </row>
    <row r="386" spans="1:13" x14ac:dyDescent="0.3">
      <c r="A386" s="76">
        <v>38.300000000000004</v>
      </c>
      <c r="B386" s="77">
        <v>6.2520183904706599</v>
      </c>
      <c r="C386" s="77">
        <v>2.9242871462253102</v>
      </c>
      <c r="D386" s="77">
        <v>5.2211185205512196</v>
      </c>
      <c r="E386" s="77">
        <v>-0.12709133215596499</v>
      </c>
      <c r="F386" s="77">
        <v>16.963415637860098</v>
      </c>
      <c r="G386" s="77">
        <v>-0.12709133215596499</v>
      </c>
      <c r="H386" s="77">
        <f t="shared" si="11"/>
        <v>-23.74798160952934</v>
      </c>
      <c r="I386" s="77">
        <f t="shared" si="11"/>
        <v>-27.075712853774689</v>
      </c>
      <c r="J386" s="77">
        <f t="shared" si="11"/>
        <v>-17.778881479448781</v>
      </c>
      <c r="K386" s="77">
        <f t="shared" si="10"/>
        <v>-23.127091332155963</v>
      </c>
      <c r="L386" s="77">
        <f t="shared" si="10"/>
        <v>-6.0365843621399016</v>
      </c>
      <c r="M386" s="77">
        <f t="shared" si="10"/>
        <v>-23.127091332155963</v>
      </c>
    </row>
    <row r="387" spans="1:13" x14ac:dyDescent="0.3">
      <c r="A387" s="76">
        <v>38.400000000000006</v>
      </c>
      <c r="B387" s="77">
        <v>6.23503163448704</v>
      </c>
      <c r="C387" s="77">
        <v>2.9073003902416898</v>
      </c>
      <c r="D387" s="77">
        <v>5.2041317645675997</v>
      </c>
      <c r="E387" s="77">
        <v>-0.144078088139588</v>
      </c>
      <c r="F387" s="77">
        <v>16.9318518518518</v>
      </c>
      <c r="G387" s="77">
        <v>-0.144078088139588</v>
      </c>
      <c r="H387" s="77">
        <f t="shared" si="11"/>
        <v>-23.76496836551296</v>
      </c>
      <c r="I387" s="77">
        <f t="shared" si="11"/>
        <v>-27.092699609758309</v>
      </c>
      <c r="J387" s="77">
        <f t="shared" si="11"/>
        <v>-17.795868235432401</v>
      </c>
      <c r="K387" s="77">
        <f t="shared" si="10"/>
        <v>-23.144078088139587</v>
      </c>
      <c r="L387" s="77">
        <f t="shared" si="10"/>
        <v>-6.0681481481482002</v>
      </c>
      <c r="M387" s="77">
        <f t="shared" si="10"/>
        <v>-23.144078088139587</v>
      </c>
    </row>
    <row r="388" spans="1:13" x14ac:dyDescent="0.3">
      <c r="A388" s="76">
        <v>38.5</v>
      </c>
      <c r="B388" s="77">
        <v>6.2180890573724898</v>
      </c>
      <c r="C388" s="77">
        <v>2.8903578131271401</v>
      </c>
      <c r="D388" s="77">
        <v>5.1871891874530496</v>
      </c>
      <c r="E388" s="77">
        <v>-0.161020665254135</v>
      </c>
      <c r="F388" s="77">
        <v>16.900205761316901</v>
      </c>
      <c r="G388" s="77">
        <v>-0.161020665254135</v>
      </c>
      <c r="H388" s="77">
        <f t="shared" si="11"/>
        <v>-23.781910942627512</v>
      </c>
      <c r="I388" s="77">
        <f t="shared" si="11"/>
        <v>-27.109642186872861</v>
      </c>
      <c r="J388" s="77">
        <f t="shared" si="11"/>
        <v>-17.81281081254695</v>
      </c>
      <c r="K388" s="77">
        <f t="shared" si="10"/>
        <v>-23.161020665254135</v>
      </c>
      <c r="L388" s="77">
        <f t="shared" si="10"/>
        <v>-6.0997942386830992</v>
      </c>
      <c r="M388" s="77">
        <f t="shared" si="10"/>
        <v>-23.161020665254135</v>
      </c>
    </row>
    <row r="389" spans="1:13" x14ac:dyDescent="0.3">
      <c r="A389" s="76">
        <v>38.6</v>
      </c>
      <c r="B389" s="77">
        <v>6.2011904299236802</v>
      </c>
      <c r="C389" s="77">
        <v>2.87345918567833</v>
      </c>
      <c r="D389" s="77">
        <v>5.1702905600042399</v>
      </c>
      <c r="E389" s="77">
        <v>-0.17791929270294901</v>
      </c>
      <c r="F389" s="77">
        <v>16.8684773662551</v>
      </c>
      <c r="G389" s="77">
        <v>-0.17791929270294901</v>
      </c>
      <c r="H389" s="77">
        <f t="shared" si="11"/>
        <v>-23.798809570076319</v>
      </c>
      <c r="I389" s="77">
        <f t="shared" si="11"/>
        <v>-27.126540814321672</v>
      </c>
      <c r="J389" s="77">
        <f t="shared" si="11"/>
        <v>-17.82970943999576</v>
      </c>
      <c r="K389" s="77">
        <f t="shared" si="10"/>
        <v>-23.177919292702949</v>
      </c>
      <c r="L389" s="77">
        <f t="shared" si="10"/>
        <v>-6.1315226337449005</v>
      </c>
      <c r="M389" s="77">
        <f t="shared" si="10"/>
        <v>-23.177919292702949</v>
      </c>
    </row>
    <row r="390" spans="1:13" x14ac:dyDescent="0.3">
      <c r="A390" s="76">
        <v>38.700000000000003</v>
      </c>
      <c r="B390" s="77">
        <v>6.1843355247163299</v>
      </c>
      <c r="C390" s="77">
        <v>2.8566042804709801</v>
      </c>
      <c r="D390" s="77">
        <v>5.1534356547968896</v>
      </c>
      <c r="E390" s="77">
        <v>-0.19477419791029699</v>
      </c>
      <c r="F390" s="77">
        <v>16.836666666666702</v>
      </c>
      <c r="G390" s="77">
        <v>-0.19477419791029699</v>
      </c>
      <c r="H390" s="77">
        <f t="shared" si="11"/>
        <v>-23.815664475283668</v>
      </c>
      <c r="I390" s="77">
        <f t="shared" si="11"/>
        <v>-27.143395719529021</v>
      </c>
      <c r="J390" s="77">
        <f t="shared" si="11"/>
        <v>-17.84656434520311</v>
      </c>
      <c r="K390" s="77">
        <f t="shared" si="10"/>
        <v>-23.194774197910299</v>
      </c>
      <c r="L390" s="77">
        <f t="shared" si="10"/>
        <v>-6.1633333333332985</v>
      </c>
      <c r="M390" s="77">
        <f t="shared" si="10"/>
        <v>-23.194774197910299</v>
      </c>
    </row>
    <row r="391" spans="1:13" x14ac:dyDescent="0.3">
      <c r="A391" s="76">
        <v>38.800000000000004</v>
      </c>
      <c r="B391" s="77">
        <v>6.1675241160868897</v>
      </c>
      <c r="C391" s="77">
        <v>2.8397928718415502</v>
      </c>
      <c r="D391" s="77">
        <v>5.1366242461674503</v>
      </c>
      <c r="E391" s="77">
        <v>-0.21158560653973299</v>
      </c>
      <c r="F391" s="77">
        <v>16.804773662551401</v>
      </c>
      <c r="G391" s="77">
        <v>-0.21158560653973299</v>
      </c>
      <c r="H391" s="77">
        <f t="shared" si="11"/>
        <v>-23.832475883913112</v>
      </c>
      <c r="I391" s="77">
        <f t="shared" si="11"/>
        <v>-27.160207128158451</v>
      </c>
      <c r="J391" s="77">
        <f t="shared" si="11"/>
        <v>-17.86337575383255</v>
      </c>
      <c r="K391" s="77">
        <f t="shared" si="10"/>
        <v>-23.211585606539732</v>
      </c>
      <c r="L391" s="77">
        <f t="shared" si="10"/>
        <v>-6.1952263374485987</v>
      </c>
      <c r="M391" s="77">
        <f t="shared" si="10"/>
        <v>-23.211585606539732</v>
      </c>
    </row>
    <row r="392" spans="1:13" x14ac:dyDescent="0.3">
      <c r="A392" s="76">
        <v>38.900000000000006</v>
      </c>
      <c r="B392" s="77">
        <v>6.1507559801143801</v>
      </c>
      <c r="C392" s="77">
        <v>2.8230247358690401</v>
      </c>
      <c r="D392" s="77">
        <v>5.1198561101949496</v>
      </c>
      <c r="E392" s="77">
        <v>-0.228353742512242</v>
      </c>
      <c r="F392" s="77">
        <v>16.772798353909501</v>
      </c>
      <c r="G392" s="77">
        <v>-0.228353742512242</v>
      </c>
      <c r="H392" s="77">
        <f t="shared" si="11"/>
        <v>-23.849244019885621</v>
      </c>
      <c r="I392" s="77">
        <f t="shared" si="11"/>
        <v>-27.176975264130959</v>
      </c>
      <c r="J392" s="77">
        <f t="shared" si="11"/>
        <v>-17.880143889805051</v>
      </c>
      <c r="K392" s="77">
        <f t="shared" si="10"/>
        <v>-23.22835374251224</v>
      </c>
      <c r="L392" s="77">
        <f t="shared" si="10"/>
        <v>-6.2272016460904993</v>
      </c>
      <c r="M392" s="77">
        <f t="shared" si="10"/>
        <v>-23.22835374251224</v>
      </c>
    </row>
    <row r="393" spans="1:13" x14ac:dyDescent="0.3">
      <c r="A393" s="76">
        <v>39</v>
      </c>
      <c r="B393" s="77">
        <v>6.1340308946025104</v>
      </c>
      <c r="C393" s="77">
        <v>2.80629965035717</v>
      </c>
      <c r="D393" s="77">
        <v>5.1031310246830799</v>
      </c>
      <c r="E393" s="77">
        <v>-0.24507882802411299</v>
      </c>
      <c r="F393" s="77">
        <v>16.740740740740701</v>
      </c>
      <c r="G393" s="77">
        <v>-0.24507882802411299</v>
      </c>
      <c r="H393" s="77">
        <f t="shared" si="11"/>
        <v>-23.86596910539749</v>
      </c>
      <c r="I393" s="77">
        <f t="shared" si="11"/>
        <v>-27.193700349642832</v>
      </c>
      <c r="J393" s="77">
        <f t="shared" si="11"/>
        <v>-17.89686897531692</v>
      </c>
      <c r="K393" s="77">
        <f t="shared" si="10"/>
        <v>-23.245078828024113</v>
      </c>
      <c r="L393" s="77">
        <f t="shared" si="10"/>
        <v>-6.2592592592592986</v>
      </c>
      <c r="M393" s="77">
        <f t="shared" si="10"/>
        <v>-23.245078828024113</v>
      </c>
    </row>
    <row r="394" spans="1:13" x14ac:dyDescent="0.3">
      <c r="A394" s="76">
        <v>39.1</v>
      </c>
      <c r="B394" s="77">
        <v>6.1173486390620004</v>
      </c>
      <c r="C394" s="77">
        <v>2.7896173948166498</v>
      </c>
      <c r="D394" s="77">
        <v>5.0864487691425602</v>
      </c>
      <c r="E394" s="77">
        <v>-0.26176108356462702</v>
      </c>
      <c r="F394" s="77">
        <v>16.708600823045298</v>
      </c>
      <c r="G394" s="77">
        <v>-0.26176108356462702</v>
      </c>
      <c r="H394" s="77">
        <f t="shared" si="11"/>
        <v>-23.882651360937999</v>
      </c>
      <c r="I394" s="77">
        <f t="shared" si="11"/>
        <v>-27.210382605183352</v>
      </c>
      <c r="J394" s="77">
        <f t="shared" si="11"/>
        <v>-17.91355123085744</v>
      </c>
      <c r="K394" s="77">
        <f t="shared" si="10"/>
        <v>-23.261761083564625</v>
      </c>
      <c r="L394" s="77">
        <f t="shared" si="10"/>
        <v>-6.2913991769547017</v>
      </c>
      <c r="M394" s="77">
        <f t="shared" si="10"/>
        <v>-23.261761083564625</v>
      </c>
    </row>
    <row r="395" spans="1:13" x14ac:dyDescent="0.3">
      <c r="A395" s="76">
        <v>39.200000000000003</v>
      </c>
      <c r="B395" s="77">
        <v>6.1007089946931403</v>
      </c>
      <c r="C395" s="77">
        <v>2.7729777504477999</v>
      </c>
      <c r="D395" s="77">
        <v>5.0698091247737098</v>
      </c>
      <c r="E395" s="77">
        <v>-0.27840072793348403</v>
      </c>
      <c r="F395" s="77">
        <v>16.676378600823</v>
      </c>
      <c r="G395" s="77">
        <v>-0.27840072793348403</v>
      </c>
      <c r="H395" s="77">
        <f t="shared" si="11"/>
        <v>-23.899291005306861</v>
      </c>
      <c r="I395" s="77">
        <f t="shared" si="11"/>
        <v>-27.227022249552199</v>
      </c>
      <c r="J395" s="77">
        <f t="shared" si="11"/>
        <v>-17.930190875226291</v>
      </c>
      <c r="K395" s="77">
        <f t="shared" si="10"/>
        <v>-23.278400727933484</v>
      </c>
      <c r="L395" s="77">
        <f t="shared" si="10"/>
        <v>-6.3236213991770001</v>
      </c>
      <c r="M395" s="77">
        <f t="shared" si="10"/>
        <v>-23.278400727933484</v>
      </c>
    </row>
    <row r="396" spans="1:13" x14ac:dyDescent="0.3">
      <c r="A396" s="76">
        <v>39.300000000000004</v>
      </c>
      <c r="B396" s="77">
        <v>6.0841117443685997</v>
      </c>
      <c r="C396" s="77">
        <v>2.75638050012325</v>
      </c>
      <c r="D396" s="77">
        <v>5.0532118744491603</v>
      </c>
      <c r="E396" s="77">
        <v>-0.29499797825802399</v>
      </c>
      <c r="F396" s="77">
        <v>16.644074074074101</v>
      </c>
      <c r="G396" s="77">
        <v>-0.29499797825802399</v>
      </c>
      <c r="H396" s="77">
        <f t="shared" si="11"/>
        <v>-23.915888255631401</v>
      </c>
      <c r="I396" s="77">
        <f t="shared" si="11"/>
        <v>-27.24361949987675</v>
      </c>
      <c r="J396" s="77">
        <f t="shared" si="11"/>
        <v>-17.946788125550839</v>
      </c>
      <c r="K396" s="77">
        <f t="shared" si="10"/>
        <v>-23.294997978258024</v>
      </c>
      <c r="L396" s="77">
        <f t="shared" si="10"/>
        <v>-6.3559259259258987</v>
      </c>
      <c r="M396" s="77">
        <f t="shared" si="10"/>
        <v>-23.294997978258024</v>
      </c>
    </row>
    <row r="397" spans="1:13" x14ac:dyDescent="0.3">
      <c r="A397" s="76">
        <v>39.400000000000006</v>
      </c>
      <c r="B397" s="77">
        <v>6.0675566726163899</v>
      </c>
      <c r="C397" s="77">
        <v>2.7398254283710402</v>
      </c>
      <c r="D397" s="77">
        <v>5.0366568026969496</v>
      </c>
      <c r="E397" s="77">
        <v>-0.31155305001023997</v>
      </c>
      <c r="F397" s="77">
        <v>16.6116872427984</v>
      </c>
      <c r="G397" s="77">
        <v>-0.31155305001023997</v>
      </c>
      <c r="H397" s="77">
        <f t="shared" si="11"/>
        <v>-23.932443327383609</v>
      </c>
      <c r="I397" s="77">
        <f t="shared" si="11"/>
        <v>-27.260174571628959</v>
      </c>
      <c r="J397" s="77">
        <f t="shared" si="11"/>
        <v>-17.96334319730305</v>
      </c>
      <c r="K397" s="77">
        <f t="shared" si="10"/>
        <v>-23.311553050010239</v>
      </c>
      <c r="L397" s="77">
        <f t="shared" si="10"/>
        <v>-6.3883127572016001</v>
      </c>
      <c r="M397" s="77">
        <f t="shared" si="10"/>
        <v>-23.311553050010239</v>
      </c>
    </row>
    <row r="398" spans="1:13" x14ac:dyDescent="0.3">
      <c r="A398" s="76">
        <v>39.5</v>
      </c>
      <c r="B398" s="77">
        <v>6.0510435656031003</v>
      </c>
      <c r="C398" s="77">
        <v>2.7233123213577501</v>
      </c>
      <c r="D398" s="77">
        <v>5.02014369568366</v>
      </c>
      <c r="E398" s="77">
        <v>-0.32806615702352798</v>
      </c>
      <c r="F398" s="77">
        <v>16.579218106995899</v>
      </c>
      <c r="G398" s="77">
        <v>-0.32806615702352798</v>
      </c>
      <c r="H398" s="77">
        <f t="shared" si="11"/>
        <v>-23.948956434396898</v>
      </c>
      <c r="I398" s="77">
        <f t="shared" si="11"/>
        <v>-27.276687678642251</v>
      </c>
      <c r="J398" s="77">
        <f t="shared" si="11"/>
        <v>-17.979856304316339</v>
      </c>
      <c r="K398" s="77">
        <f t="shared" si="10"/>
        <v>-23.328066157023528</v>
      </c>
      <c r="L398" s="77">
        <f t="shared" si="10"/>
        <v>-6.4207818930041007</v>
      </c>
      <c r="M398" s="77">
        <f t="shared" si="10"/>
        <v>-23.328066157023528</v>
      </c>
    </row>
    <row r="399" spans="1:13" x14ac:dyDescent="0.3">
      <c r="A399" s="76">
        <v>39.6</v>
      </c>
      <c r="B399" s="77">
        <v>6.0345722111173199</v>
      </c>
      <c r="C399" s="77">
        <v>2.7068409668719702</v>
      </c>
      <c r="D399" s="77">
        <v>5.0036723411978796</v>
      </c>
      <c r="E399" s="77">
        <v>-0.34453751150931</v>
      </c>
      <c r="F399" s="77">
        <v>16.546666666666699</v>
      </c>
      <c r="G399" s="77">
        <v>-0.34453751150931</v>
      </c>
      <c r="H399" s="77">
        <f t="shared" si="11"/>
        <v>-23.965427788882678</v>
      </c>
      <c r="I399" s="77">
        <f t="shared" si="11"/>
        <v>-27.293159033128031</v>
      </c>
      <c r="J399" s="77">
        <f t="shared" si="11"/>
        <v>-17.996327658802119</v>
      </c>
      <c r="K399" s="77">
        <f t="shared" si="10"/>
        <v>-23.344537511509309</v>
      </c>
      <c r="L399" s="77">
        <f t="shared" si="10"/>
        <v>-6.4533333333333012</v>
      </c>
      <c r="M399" s="77">
        <f t="shared" si="10"/>
        <v>-23.344537511509309</v>
      </c>
    </row>
    <row r="400" spans="1:13" x14ac:dyDescent="0.3">
      <c r="A400" s="76">
        <v>39.700000000000003</v>
      </c>
      <c r="B400" s="77">
        <v>6.0181423985532803</v>
      </c>
      <c r="C400" s="77">
        <v>2.6904111543079301</v>
      </c>
      <c r="D400" s="77">
        <v>4.98724252863384</v>
      </c>
      <c r="E400" s="77">
        <v>-0.36096732407335003</v>
      </c>
      <c r="F400" s="77">
        <v>16.514032921810699</v>
      </c>
      <c r="G400" s="77">
        <v>-0.36096732407335003</v>
      </c>
      <c r="H400" s="77">
        <f t="shared" si="11"/>
        <v>-23.98185760144672</v>
      </c>
      <c r="I400" s="77">
        <f t="shared" si="11"/>
        <v>-27.309588845692069</v>
      </c>
      <c r="J400" s="77">
        <f t="shared" si="11"/>
        <v>-18.012757471366161</v>
      </c>
      <c r="K400" s="77">
        <f t="shared" si="10"/>
        <v>-23.36096732407335</v>
      </c>
      <c r="L400" s="77">
        <f t="shared" si="10"/>
        <v>-6.4859670781893008</v>
      </c>
      <c r="M400" s="77">
        <f t="shared" si="10"/>
        <v>-23.36096732407335</v>
      </c>
    </row>
    <row r="401" spans="1:13" x14ac:dyDescent="0.3">
      <c r="A401" s="76">
        <v>39.800000000000004</v>
      </c>
      <c r="B401" s="77">
        <v>6.0017539188946802</v>
      </c>
      <c r="C401" s="77">
        <v>2.6740226746493398</v>
      </c>
      <c r="D401" s="77">
        <v>4.9708540489752497</v>
      </c>
      <c r="E401" s="77">
        <v>-0.377355803731943</v>
      </c>
      <c r="F401" s="77">
        <v>16.481316872428</v>
      </c>
      <c r="G401" s="77">
        <v>-0.377355803731943</v>
      </c>
      <c r="H401" s="77">
        <f t="shared" si="11"/>
        <v>-23.998246081105322</v>
      </c>
      <c r="I401" s="77">
        <f t="shared" si="11"/>
        <v>-27.32597732535066</v>
      </c>
      <c r="J401" s="77">
        <f t="shared" si="11"/>
        <v>-18.029145951024752</v>
      </c>
      <c r="K401" s="77">
        <f t="shared" si="10"/>
        <v>-23.377355803731945</v>
      </c>
      <c r="L401" s="77">
        <f t="shared" si="10"/>
        <v>-6.5186831275720003</v>
      </c>
      <c r="M401" s="77">
        <f t="shared" si="10"/>
        <v>-23.377355803731945</v>
      </c>
    </row>
    <row r="402" spans="1:13" x14ac:dyDescent="0.3">
      <c r="A402" s="76">
        <v>39.900000000000006</v>
      </c>
      <c r="B402" s="77">
        <v>5.9854065646987697</v>
      </c>
      <c r="C402" s="77">
        <v>2.6576753204534298</v>
      </c>
      <c r="D402" s="77">
        <v>4.9545066947793401</v>
      </c>
      <c r="E402" s="77">
        <v>-0.39370315792784899</v>
      </c>
      <c r="F402" s="77">
        <v>16.448518518518501</v>
      </c>
      <c r="G402" s="77">
        <v>-0.39370315792784899</v>
      </c>
      <c r="H402" s="77">
        <f t="shared" si="11"/>
        <v>-24.014593435301229</v>
      </c>
      <c r="I402" s="77">
        <f t="shared" si="11"/>
        <v>-27.342324679546572</v>
      </c>
      <c r="J402" s="77">
        <f t="shared" si="11"/>
        <v>-18.04549330522066</v>
      </c>
      <c r="K402" s="77">
        <f t="shared" si="10"/>
        <v>-23.393703157927849</v>
      </c>
      <c r="L402" s="77">
        <f t="shared" si="10"/>
        <v>-6.551481481481499</v>
      </c>
      <c r="M402" s="77">
        <f t="shared" si="10"/>
        <v>-23.393703157927849</v>
      </c>
    </row>
    <row r="403" spans="1:13" x14ac:dyDescent="0.3">
      <c r="A403" s="76">
        <v>40</v>
      </c>
      <c r="B403" s="77">
        <v>5.9691001300805597</v>
      </c>
      <c r="C403" s="77">
        <v>2.6413688858352198</v>
      </c>
      <c r="D403" s="77">
        <v>4.9382002601611301</v>
      </c>
      <c r="E403" s="77">
        <v>-0.41000959254606101</v>
      </c>
      <c r="F403" s="77">
        <v>16.415637860082299</v>
      </c>
      <c r="G403" s="77">
        <v>-0.41000959254606101</v>
      </c>
      <c r="H403" s="77">
        <f t="shared" si="11"/>
        <v>-24.030899869919441</v>
      </c>
      <c r="I403" s="77">
        <f t="shared" si="11"/>
        <v>-27.35863111416478</v>
      </c>
      <c r="J403" s="77">
        <f t="shared" si="11"/>
        <v>-18.061799739838868</v>
      </c>
      <c r="K403" s="77">
        <f t="shared" si="10"/>
        <v>-23.410009592546061</v>
      </c>
      <c r="L403" s="77">
        <f t="shared" si="10"/>
        <v>-6.584362139917701</v>
      </c>
      <c r="M403" s="77">
        <f t="shared" si="10"/>
        <v>-23.410009592546061</v>
      </c>
    </row>
    <row r="404" spans="1:13" x14ac:dyDescent="0.3">
      <c r="A404" s="76">
        <v>40.1</v>
      </c>
      <c r="B404" s="77">
        <v>5.9528344106972702</v>
      </c>
      <c r="C404" s="77">
        <v>2.62510316645192</v>
      </c>
      <c r="D404" s="77">
        <v>4.9219345407778299</v>
      </c>
      <c r="E404" s="77">
        <v>-0.42627531192935902</v>
      </c>
      <c r="F404" s="77">
        <v>16.382674897119301</v>
      </c>
      <c r="G404" s="77">
        <v>-0.42627531192935902</v>
      </c>
      <c r="H404" s="77">
        <f t="shared" si="11"/>
        <v>-24.047165589302729</v>
      </c>
      <c r="I404" s="77">
        <f t="shared" si="11"/>
        <v>-27.374896833548078</v>
      </c>
      <c r="J404" s="77">
        <f t="shared" si="11"/>
        <v>-18.07806545922217</v>
      </c>
      <c r="K404" s="77">
        <f t="shared" si="10"/>
        <v>-23.426275311929359</v>
      </c>
      <c r="L404" s="77">
        <f t="shared" si="10"/>
        <v>-6.6173251028806988</v>
      </c>
      <c r="M404" s="77">
        <f t="shared" si="10"/>
        <v>-23.426275311929359</v>
      </c>
    </row>
    <row r="405" spans="1:13" x14ac:dyDescent="0.3">
      <c r="A405" s="76">
        <v>40.200000000000003</v>
      </c>
      <c r="B405" s="77">
        <v>5.9366092037329503</v>
      </c>
      <c r="C405" s="77">
        <v>2.6088779594876002</v>
      </c>
      <c r="D405" s="77">
        <v>4.90570933381351</v>
      </c>
      <c r="E405" s="77">
        <v>-0.44250051889367598</v>
      </c>
      <c r="F405" s="77">
        <v>16.3496296296296</v>
      </c>
      <c r="G405" s="77">
        <v>-0.44250051889367598</v>
      </c>
      <c r="H405" s="77">
        <f t="shared" si="11"/>
        <v>-24.063390796267051</v>
      </c>
      <c r="I405" s="77">
        <f t="shared" si="11"/>
        <v>-27.3911220405124</v>
      </c>
      <c r="J405" s="77">
        <f t="shared" si="11"/>
        <v>-18.094290666186488</v>
      </c>
      <c r="K405" s="77">
        <f t="shared" si="10"/>
        <v>-23.442500518893677</v>
      </c>
      <c r="L405" s="77">
        <f t="shared" si="10"/>
        <v>-6.6503703703703998</v>
      </c>
      <c r="M405" s="77">
        <f t="shared" si="10"/>
        <v>-23.442500518893677</v>
      </c>
    </row>
    <row r="406" spans="1:13" x14ac:dyDescent="0.3">
      <c r="A406" s="76">
        <v>40.300000000000004</v>
      </c>
      <c r="B406" s="77">
        <v>5.9204243078833603</v>
      </c>
      <c r="C406" s="77">
        <v>2.5926930636380101</v>
      </c>
      <c r="D406" s="77">
        <v>4.88952443796392</v>
      </c>
      <c r="E406" s="77">
        <v>-0.45868541474326602</v>
      </c>
      <c r="F406" s="77">
        <v>16.316502057613199</v>
      </c>
      <c r="G406" s="77">
        <v>-0.45868541474326602</v>
      </c>
      <c r="H406" s="77">
        <f t="shared" si="11"/>
        <v>-24.079575692116642</v>
      </c>
      <c r="I406" s="77">
        <f t="shared" si="11"/>
        <v>-27.407306936361991</v>
      </c>
      <c r="J406" s="77">
        <f t="shared" si="11"/>
        <v>-18.110475562036079</v>
      </c>
      <c r="K406" s="77">
        <f t="shared" si="10"/>
        <v>-23.458685414743265</v>
      </c>
      <c r="L406" s="77">
        <f t="shared" si="10"/>
        <v>-6.6834979423868006</v>
      </c>
      <c r="M406" s="77">
        <f t="shared" si="10"/>
        <v>-23.458685414743265</v>
      </c>
    </row>
    <row r="407" spans="1:13" x14ac:dyDescent="0.3">
      <c r="A407" s="76">
        <v>40.400000000000006</v>
      </c>
      <c r="B407" s="77">
        <v>5.9042795233409304</v>
      </c>
      <c r="C407" s="77">
        <v>2.5765482790955798</v>
      </c>
      <c r="D407" s="77">
        <v>4.8733796534214902</v>
      </c>
      <c r="E407" s="77">
        <v>-0.47483019928570003</v>
      </c>
      <c r="F407" s="77">
        <v>16.283292181069999</v>
      </c>
      <c r="G407" s="77">
        <v>-0.47483019928570003</v>
      </c>
      <c r="H407" s="77">
        <f t="shared" si="11"/>
        <v>-24.095720476659068</v>
      </c>
      <c r="I407" s="77">
        <f t="shared" si="11"/>
        <v>-27.423451720904421</v>
      </c>
      <c r="J407" s="77">
        <f t="shared" si="11"/>
        <v>-18.126620346578509</v>
      </c>
      <c r="K407" s="77">
        <f t="shared" si="10"/>
        <v>-23.474830199285702</v>
      </c>
      <c r="L407" s="77">
        <f t="shared" si="10"/>
        <v>-6.7167078189300007</v>
      </c>
      <c r="M407" s="77">
        <f t="shared" si="10"/>
        <v>-23.474830199285702</v>
      </c>
    </row>
    <row r="408" spans="1:13" x14ac:dyDescent="0.3">
      <c r="A408" s="76">
        <v>40.5</v>
      </c>
      <c r="B408" s="77">
        <v>5.8881746517799698</v>
      </c>
      <c r="C408" s="77">
        <v>2.5604434075346298</v>
      </c>
      <c r="D408" s="77">
        <v>4.8572747818605402</v>
      </c>
      <c r="E408" s="77">
        <v>-0.490935070846653</v>
      </c>
      <c r="F408" s="77">
        <v>16.25</v>
      </c>
      <c r="G408" s="77">
        <v>-0.490935070846653</v>
      </c>
      <c r="H408" s="77">
        <f t="shared" si="11"/>
        <v>-24.11182534822003</v>
      </c>
      <c r="I408" s="77">
        <f t="shared" si="11"/>
        <v>-27.439556592465369</v>
      </c>
      <c r="J408" s="77">
        <f t="shared" si="11"/>
        <v>-18.142725218139461</v>
      </c>
      <c r="K408" s="77">
        <f t="shared" si="10"/>
        <v>-23.490935070846653</v>
      </c>
      <c r="L408" s="77">
        <f t="shared" si="10"/>
        <v>-6.75</v>
      </c>
      <c r="M408" s="77">
        <f t="shared" si="10"/>
        <v>-23.490935070846653</v>
      </c>
    </row>
    <row r="409" spans="1:13" x14ac:dyDescent="0.3">
      <c r="A409" s="76">
        <v>40.6</v>
      </c>
      <c r="B409" s="77">
        <v>5.8721094963420901</v>
      </c>
      <c r="C409" s="77">
        <v>2.54437825209674</v>
      </c>
      <c r="D409" s="77">
        <v>4.8412096264226498</v>
      </c>
      <c r="E409" s="77">
        <v>-0.507000226284537</v>
      </c>
      <c r="F409" s="77">
        <v>16.216625514403301</v>
      </c>
      <c r="G409" s="77">
        <v>-0.507000226284537</v>
      </c>
      <c r="H409" s="77">
        <f t="shared" si="11"/>
        <v>-24.127890503657909</v>
      </c>
      <c r="I409" s="77">
        <f t="shared" si="11"/>
        <v>-27.455621747903258</v>
      </c>
      <c r="J409" s="77">
        <f t="shared" si="11"/>
        <v>-18.15879037357735</v>
      </c>
      <c r="K409" s="77">
        <f t="shared" si="10"/>
        <v>-23.507000226284536</v>
      </c>
      <c r="L409" s="77">
        <f t="shared" si="10"/>
        <v>-6.7833744855966991</v>
      </c>
      <c r="M409" s="77">
        <f t="shared" si="10"/>
        <v>-23.507000226284536</v>
      </c>
    </row>
    <row r="410" spans="1:13" x14ac:dyDescent="0.3">
      <c r="A410" s="76">
        <v>40.700000000000003</v>
      </c>
      <c r="B410" s="77">
        <v>5.8560838616217001</v>
      </c>
      <c r="C410" s="77">
        <v>2.52835261737635</v>
      </c>
      <c r="D410" s="77">
        <v>4.8251839917022599</v>
      </c>
      <c r="E410" s="77">
        <v>-0.52302586100492499</v>
      </c>
      <c r="F410" s="77">
        <v>16.183168724279799</v>
      </c>
      <c r="G410" s="77">
        <v>-0.52302586100492499</v>
      </c>
      <c r="H410" s="77">
        <f t="shared" si="11"/>
        <v>-24.143916138378302</v>
      </c>
      <c r="I410" s="77">
        <f t="shared" si="11"/>
        <v>-27.471647382623651</v>
      </c>
      <c r="J410" s="77">
        <f t="shared" si="11"/>
        <v>-18.174816008297739</v>
      </c>
      <c r="K410" s="77">
        <f t="shared" si="10"/>
        <v>-23.523025861004925</v>
      </c>
      <c r="L410" s="77">
        <f t="shared" si="10"/>
        <v>-6.816831275720201</v>
      </c>
      <c r="M410" s="77">
        <f t="shared" si="10"/>
        <v>-23.523025861004925</v>
      </c>
    </row>
    <row r="411" spans="1:13" x14ac:dyDescent="0.3">
      <c r="A411" s="76">
        <v>40.800000000000004</v>
      </c>
      <c r="B411" s="77">
        <v>5.8400975536518001</v>
      </c>
      <c r="C411" s="77">
        <v>2.5123663094064499</v>
      </c>
      <c r="D411" s="77">
        <v>4.8091976837323598</v>
      </c>
      <c r="E411" s="77">
        <v>-0.53901216897482296</v>
      </c>
      <c r="F411" s="77">
        <v>16.149629629629601</v>
      </c>
      <c r="G411" s="77">
        <v>-0.53901216897482296</v>
      </c>
      <c r="H411" s="77">
        <f t="shared" si="11"/>
        <v>-24.159902446348198</v>
      </c>
      <c r="I411" s="77">
        <f t="shared" si="11"/>
        <v>-27.487633690593551</v>
      </c>
      <c r="J411" s="77">
        <f t="shared" si="11"/>
        <v>-18.190802316267639</v>
      </c>
      <c r="K411" s="77">
        <f t="shared" si="10"/>
        <v>-23.539012168974821</v>
      </c>
      <c r="L411" s="77">
        <f t="shared" si="10"/>
        <v>-6.8503703703703991</v>
      </c>
      <c r="M411" s="77">
        <f t="shared" si="10"/>
        <v>-23.539012168974821</v>
      </c>
    </row>
    <row r="412" spans="1:13" x14ac:dyDescent="0.3">
      <c r="A412" s="76">
        <v>40.900000000000006</v>
      </c>
      <c r="B412" s="77">
        <v>5.8241503798898702</v>
      </c>
      <c r="C412" s="77">
        <v>2.4964191356445302</v>
      </c>
      <c r="D412" s="77">
        <v>4.7932505099704397</v>
      </c>
      <c r="E412" s="77">
        <v>-0.55495934273675096</v>
      </c>
      <c r="F412" s="77">
        <v>16.116008230452699</v>
      </c>
      <c r="G412" s="77">
        <v>-0.55495934273675096</v>
      </c>
      <c r="H412" s="77">
        <f t="shared" si="11"/>
        <v>-24.175849620110128</v>
      </c>
      <c r="I412" s="77">
        <f t="shared" si="11"/>
        <v>-27.50358086435547</v>
      </c>
      <c r="J412" s="77">
        <f t="shared" si="11"/>
        <v>-18.206749490029559</v>
      </c>
      <c r="K412" s="77">
        <f t="shared" si="10"/>
        <v>-23.554959342736751</v>
      </c>
      <c r="L412" s="77">
        <f t="shared" si="10"/>
        <v>-6.8839917695473005</v>
      </c>
      <c r="M412" s="77">
        <f t="shared" si="10"/>
        <v>-23.554959342736751</v>
      </c>
    </row>
    <row r="413" spans="1:13" x14ac:dyDescent="0.3">
      <c r="A413" s="76">
        <v>41</v>
      </c>
      <c r="B413" s="77">
        <v>5.80824214920397</v>
      </c>
      <c r="C413" s="77">
        <v>2.4805109049586198</v>
      </c>
      <c r="D413" s="77">
        <v>4.7773422792845297</v>
      </c>
      <c r="E413" s="77">
        <v>-0.57086757342265704</v>
      </c>
      <c r="F413" s="77">
        <v>16.082304526748999</v>
      </c>
      <c r="G413" s="77">
        <v>-0.57086757342265704</v>
      </c>
      <c r="H413" s="77">
        <f t="shared" si="11"/>
        <v>-24.19175785079603</v>
      </c>
      <c r="I413" s="77">
        <f t="shared" si="11"/>
        <v>-27.519489095041379</v>
      </c>
      <c r="J413" s="77">
        <f t="shared" si="11"/>
        <v>-18.222657720715471</v>
      </c>
      <c r="K413" s="77">
        <f t="shared" si="10"/>
        <v>-23.570867573422657</v>
      </c>
      <c r="L413" s="77">
        <f t="shared" si="10"/>
        <v>-6.9176954732510012</v>
      </c>
      <c r="M413" s="77">
        <f t="shared" si="10"/>
        <v>-23.570867573422657</v>
      </c>
    </row>
    <row r="414" spans="1:13" x14ac:dyDescent="0.3">
      <c r="A414" s="76">
        <v>41.1</v>
      </c>
      <c r="B414" s="77">
        <v>5.7923726718589599</v>
      </c>
      <c r="C414" s="77">
        <v>2.4646414276136199</v>
      </c>
      <c r="D414" s="77">
        <v>4.7614728019395303</v>
      </c>
      <c r="E414" s="77">
        <v>-0.58673705076766203</v>
      </c>
      <c r="F414" s="77">
        <v>16.048518518518499</v>
      </c>
      <c r="G414" s="77">
        <v>-0.58673705076766203</v>
      </c>
      <c r="H414" s="77">
        <f t="shared" si="11"/>
        <v>-24.20762732814104</v>
      </c>
      <c r="I414" s="77">
        <f t="shared" si="11"/>
        <v>-27.535358572386379</v>
      </c>
      <c r="J414" s="77">
        <f t="shared" si="11"/>
        <v>-18.238527198060471</v>
      </c>
      <c r="K414" s="77">
        <f t="shared" si="10"/>
        <v>-23.586737050767663</v>
      </c>
      <c r="L414" s="77">
        <f t="shared" si="10"/>
        <v>-6.9514814814815011</v>
      </c>
      <c r="M414" s="77">
        <f t="shared" si="10"/>
        <v>-23.586737050767663</v>
      </c>
    </row>
    <row r="415" spans="1:13" x14ac:dyDescent="0.3">
      <c r="A415" s="76">
        <v>41.2</v>
      </c>
      <c r="B415" s="77">
        <v>5.7765417595029804</v>
      </c>
      <c r="C415" s="77">
        <v>2.44881051525764</v>
      </c>
      <c r="D415" s="77">
        <v>4.7456418895835499</v>
      </c>
      <c r="E415" s="77">
        <v>-0.60256796312364402</v>
      </c>
      <c r="F415" s="77">
        <v>16.014650205761299</v>
      </c>
      <c r="G415" s="77">
        <v>-0.60256796312364402</v>
      </c>
      <c r="H415" s="77">
        <f t="shared" si="11"/>
        <v>-24.22345824049702</v>
      </c>
      <c r="I415" s="77">
        <f t="shared" si="11"/>
        <v>-27.551189484742359</v>
      </c>
      <c r="J415" s="77">
        <f t="shared" si="11"/>
        <v>-18.254358110416451</v>
      </c>
      <c r="K415" s="77">
        <f t="shared" si="10"/>
        <v>-23.602567963123644</v>
      </c>
      <c r="L415" s="77">
        <f t="shared" si="10"/>
        <v>-6.9853497942387008</v>
      </c>
      <c r="M415" s="77">
        <f t="shared" si="10"/>
        <v>-23.602567963123644</v>
      </c>
    </row>
    <row r="416" spans="1:13" x14ac:dyDescent="0.3">
      <c r="A416" s="76">
        <v>41.300000000000004</v>
      </c>
      <c r="B416" s="77">
        <v>5.7607492251539796</v>
      </c>
      <c r="C416" s="77">
        <v>2.4330179809086401</v>
      </c>
      <c r="D416" s="77">
        <v>4.72984935523455</v>
      </c>
      <c r="E416" s="77">
        <v>-0.61836049747263999</v>
      </c>
      <c r="F416" s="77">
        <v>15.9806995884774</v>
      </c>
      <c r="G416" s="77">
        <v>-0.61836049747263999</v>
      </c>
      <c r="H416" s="77">
        <f t="shared" si="11"/>
        <v>-24.23925077484602</v>
      </c>
      <c r="I416" s="77">
        <f t="shared" si="11"/>
        <v>-27.566982019091359</v>
      </c>
      <c r="J416" s="77">
        <f t="shared" si="11"/>
        <v>-18.270150644765451</v>
      </c>
      <c r="K416" s="77">
        <f t="shared" si="10"/>
        <v>-23.61836049747264</v>
      </c>
      <c r="L416" s="77">
        <f t="shared" si="10"/>
        <v>-7.0193004115226003</v>
      </c>
      <c r="M416" s="77">
        <f t="shared" si="10"/>
        <v>-23.61836049747264</v>
      </c>
    </row>
    <row r="417" spans="1:13" x14ac:dyDescent="0.3">
      <c r="A417" s="76">
        <v>41.400000000000006</v>
      </c>
      <c r="B417" s="77">
        <v>5.7449948831865196</v>
      </c>
      <c r="C417" s="77">
        <v>2.4172636389411699</v>
      </c>
      <c r="D417" s="77">
        <v>4.7140950132670802</v>
      </c>
      <c r="E417" s="77">
        <v>-0.63411483944010905</v>
      </c>
      <c r="F417" s="77">
        <v>15.946666666666699</v>
      </c>
      <c r="G417" s="77">
        <v>-0.63411483944010905</v>
      </c>
      <c r="H417" s="77">
        <f t="shared" si="11"/>
        <v>-24.255005116813479</v>
      </c>
      <c r="I417" s="77">
        <f t="shared" si="11"/>
        <v>-27.582736361058831</v>
      </c>
      <c r="J417" s="77">
        <f t="shared" si="11"/>
        <v>-18.28590498673292</v>
      </c>
      <c r="K417" s="77">
        <f t="shared" si="10"/>
        <v>-23.634114839440109</v>
      </c>
      <c r="L417" s="77">
        <f t="shared" si="10"/>
        <v>-7.0533333333333008</v>
      </c>
      <c r="M417" s="77">
        <f t="shared" si="10"/>
        <v>-23.634114839440109</v>
      </c>
    </row>
    <row r="418" spans="1:13" x14ac:dyDescent="0.3">
      <c r="A418" s="76">
        <v>41.5</v>
      </c>
      <c r="B418" s="77">
        <v>5.72927854931861</v>
      </c>
      <c r="C418" s="77">
        <v>2.4015473050732599</v>
      </c>
      <c r="D418" s="77">
        <v>4.6983786793991698</v>
      </c>
      <c r="E418" s="77">
        <v>-0.64983117330801798</v>
      </c>
      <c r="F418" s="77">
        <v>15.912551440329199</v>
      </c>
      <c r="G418" s="77">
        <v>-0.64983117330801798</v>
      </c>
      <c r="H418" s="77">
        <f t="shared" si="11"/>
        <v>-24.270721450681389</v>
      </c>
      <c r="I418" s="77">
        <f t="shared" si="11"/>
        <v>-27.598452694926742</v>
      </c>
      <c r="J418" s="77">
        <f t="shared" si="11"/>
        <v>-18.30162132060083</v>
      </c>
      <c r="K418" s="77">
        <f t="shared" si="10"/>
        <v>-23.649831173308019</v>
      </c>
      <c r="L418" s="77">
        <f t="shared" si="10"/>
        <v>-7.0874485596708006</v>
      </c>
      <c r="M418" s="77">
        <f t="shared" si="10"/>
        <v>-23.649831173308019</v>
      </c>
    </row>
    <row r="419" spans="1:13" x14ac:dyDescent="0.3">
      <c r="A419" s="76">
        <v>41.6</v>
      </c>
      <c r="B419" s="77">
        <v>5.7136000405988598</v>
      </c>
      <c r="C419" s="77">
        <v>2.3858687963535101</v>
      </c>
      <c r="D419" s="77">
        <v>4.6827001706794196</v>
      </c>
      <c r="E419" s="77">
        <v>-0.66550968202776395</v>
      </c>
      <c r="F419" s="77">
        <v>15.878353909465</v>
      </c>
      <c r="G419" s="77">
        <v>-0.66550968202776395</v>
      </c>
      <c r="H419" s="77">
        <f t="shared" si="11"/>
        <v>-24.286399959401141</v>
      </c>
      <c r="I419" s="77">
        <f t="shared" si="11"/>
        <v>-27.61413120364649</v>
      </c>
      <c r="J419" s="77">
        <f t="shared" si="11"/>
        <v>-18.317299829320582</v>
      </c>
      <c r="K419" s="77">
        <f t="shared" si="10"/>
        <v>-23.665509682027764</v>
      </c>
      <c r="L419" s="77">
        <f t="shared" si="10"/>
        <v>-7.1216460905350001</v>
      </c>
      <c r="M419" s="77">
        <f t="shared" si="10"/>
        <v>-23.665509682027764</v>
      </c>
    </row>
    <row r="420" spans="1:13" x14ac:dyDescent="0.3">
      <c r="A420" s="76">
        <v>41.7</v>
      </c>
      <c r="B420" s="77">
        <v>5.6979591753936401</v>
      </c>
      <c r="C420" s="77">
        <v>2.3702279311482899</v>
      </c>
      <c r="D420" s="77">
        <v>4.6670593054741998</v>
      </c>
      <c r="E420" s="77">
        <v>-0.68115054723298696</v>
      </c>
      <c r="F420" s="77">
        <v>15.844074074074101</v>
      </c>
      <c r="G420" s="77">
        <v>-0.68115054723298696</v>
      </c>
      <c r="H420" s="77">
        <f t="shared" si="11"/>
        <v>-24.302040824606358</v>
      </c>
      <c r="I420" s="77">
        <f t="shared" si="11"/>
        <v>-27.629772068851711</v>
      </c>
      <c r="J420" s="77">
        <f t="shared" si="11"/>
        <v>-18.332940694525799</v>
      </c>
      <c r="K420" s="77">
        <f t="shared" si="10"/>
        <v>-23.681150547232988</v>
      </c>
      <c r="L420" s="77">
        <f t="shared" si="10"/>
        <v>-7.1559259259258994</v>
      </c>
      <c r="M420" s="77">
        <f t="shared" si="10"/>
        <v>-23.681150547232988</v>
      </c>
    </row>
    <row r="421" spans="1:13" x14ac:dyDescent="0.3">
      <c r="A421" s="76">
        <v>41.800000000000004</v>
      </c>
      <c r="B421" s="77">
        <v>5.6823557733744696</v>
      </c>
      <c r="C421" s="77">
        <v>2.3546245291291199</v>
      </c>
      <c r="D421" s="77">
        <v>4.65145590345504</v>
      </c>
      <c r="E421" s="77">
        <v>-0.69675394925215495</v>
      </c>
      <c r="F421" s="77">
        <v>15.8097119341564</v>
      </c>
      <c r="G421" s="77">
        <v>-0.69675394925215495</v>
      </c>
      <c r="H421" s="77">
        <f t="shared" si="11"/>
        <v>-24.317644226625532</v>
      </c>
      <c r="I421" s="77">
        <f t="shared" si="11"/>
        <v>-27.645375470870881</v>
      </c>
      <c r="J421" s="77">
        <f t="shared" si="11"/>
        <v>-18.348544096544959</v>
      </c>
      <c r="K421" s="77">
        <f t="shared" si="10"/>
        <v>-23.696753949252155</v>
      </c>
      <c r="L421" s="77">
        <f t="shared" si="10"/>
        <v>-7.1902880658435997</v>
      </c>
      <c r="M421" s="77">
        <f t="shared" si="10"/>
        <v>-23.696753949252155</v>
      </c>
    </row>
    <row r="422" spans="1:13" x14ac:dyDescent="0.3">
      <c r="A422" s="76">
        <v>41.900000000000006</v>
      </c>
      <c r="B422" s="77">
        <v>5.6667896555055703</v>
      </c>
      <c r="C422" s="77">
        <v>2.3390584112602202</v>
      </c>
      <c r="D422" s="77">
        <v>4.6358897855861301</v>
      </c>
      <c r="E422" s="77">
        <v>-0.712320067121055</v>
      </c>
      <c r="F422" s="77">
        <v>15.775267489711901</v>
      </c>
      <c r="G422" s="77">
        <v>-0.712320067121055</v>
      </c>
      <c r="H422" s="77">
        <f t="shared" si="11"/>
        <v>-24.333210344494429</v>
      </c>
      <c r="I422" s="77">
        <f t="shared" si="11"/>
        <v>-27.660941588739782</v>
      </c>
      <c r="J422" s="77">
        <f t="shared" si="11"/>
        <v>-18.36411021441387</v>
      </c>
      <c r="K422" s="77">
        <f t="shared" si="10"/>
        <v>-23.712320067121055</v>
      </c>
      <c r="L422" s="77">
        <f t="shared" si="10"/>
        <v>-7.2247325102880993</v>
      </c>
      <c r="M422" s="77">
        <f t="shared" si="10"/>
        <v>-23.712320067121055</v>
      </c>
    </row>
    <row r="423" spans="1:13" x14ac:dyDescent="0.3">
      <c r="A423" s="76">
        <v>42</v>
      </c>
      <c r="B423" s="77">
        <v>5.6512606440314901</v>
      </c>
      <c r="C423" s="77">
        <v>2.3235293997861501</v>
      </c>
      <c r="D423" s="77">
        <v>4.6203607741120596</v>
      </c>
      <c r="E423" s="77">
        <v>-0.72784907859513104</v>
      </c>
      <c r="F423" s="77">
        <v>15.7407407407407</v>
      </c>
      <c r="G423" s="77">
        <v>-0.72784907859513104</v>
      </c>
      <c r="H423" s="77">
        <f t="shared" si="11"/>
        <v>-24.348739355968512</v>
      </c>
      <c r="I423" s="77">
        <f t="shared" si="11"/>
        <v>-27.67647060021385</v>
      </c>
      <c r="J423" s="77">
        <f t="shared" si="11"/>
        <v>-18.379639225887942</v>
      </c>
      <c r="K423" s="77">
        <f t="shared" si="10"/>
        <v>-23.727849078595131</v>
      </c>
      <c r="L423" s="77">
        <f t="shared" si="10"/>
        <v>-7.2592592592593004</v>
      </c>
      <c r="M423" s="77">
        <f t="shared" si="10"/>
        <v>-23.727849078595131</v>
      </c>
    </row>
    <row r="424" spans="1:13" x14ac:dyDescent="0.3">
      <c r="A424" s="76">
        <v>42.1</v>
      </c>
      <c r="B424" s="77">
        <v>5.63576856246498</v>
      </c>
      <c r="C424" s="77">
        <v>2.3080373182196299</v>
      </c>
      <c r="D424" s="77">
        <v>4.6048686925455398</v>
      </c>
      <c r="E424" s="77">
        <v>-0.74334116016164997</v>
      </c>
      <c r="F424" s="77">
        <v>15.706131687242801</v>
      </c>
      <c r="G424" s="77">
        <v>-0.74334116016164997</v>
      </c>
      <c r="H424" s="77">
        <f t="shared" si="11"/>
        <v>-24.364231437535018</v>
      </c>
      <c r="I424" s="77">
        <f t="shared" si="11"/>
        <v>-27.691962681780371</v>
      </c>
      <c r="J424" s="77">
        <f t="shared" si="11"/>
        <v>-18.395131307454459</v>
      </c>
      <c r="K424" s="77">
        <f t="shared" si="10"/>
        <v>-23.743341160161648</v>
      </c>
      <c r="L424" s="77">
        <f t="shared" si="10"/>
        <v>-7.2938683127571995</v>
      </c>
      <c r="M424" s="77">
        <f t="shared" si="10"/>
        <v>-23.743341160161648</v>
      </c>
    </row>
    <row r="425" spans="1:13" x14ac:dyDescent="0.3">
      <c r="A425" s="76">
        <v>42.2</v>
      </c>
      <c r="B425" s="77">
        <v>5.6203132355748897</v>
      </c>
      <c r="C425" s="77">
        <v>2.2925819913295502</v>
      </c>
      <c r="D425" s="77">
        <v>4.5894133656554601</v>
      </c>
      <c r="E425" s="77">
        <v>-0.75879648705173097</v>
      </c>
      <c r="F425" s="77">
        <v>15.6714403292181</v>
      </c>
      <c r="G425" s="77">
        <v>-0.75879648705173097</v>
      </c>
      <c r="H425" s="77">
        <f t="shared" si="11"/>
        <v>-24.379686764425109</v>
      </c>
      <c r="I425" s="77">
        <f t="shared" si="11"/>
        <v>-27.707418008670452</v>
      </c>
      <c r="J425" s="77">
        <f t="shared" si="11"/>
        <v>-18.41058663434454</v>
      </c>
      <c r="K425" s="77">
        <f t="shared" si="10"/>
        <v>-23.758796487051733</v>
      </c>
      <c r="L425" s="77">
        <f t="shared" si="10"/>
        <v>-7.3285596707818996</v>
      </c>
      <c r="M425" s="77">
        <f t="shared" si="10"/>
        <v>-23.758796487051733</v>
      </c>
    </row>
    <row r="426" spans="1:13" x14ac:dyDescent="0.3">
      <c r="A426" s="76">
        <v>42.300000000000004</v>
      </c>
      <c r="B426" s="77">
        <v>5.6048944893743702</v>
      </c>
      <c r="C426" s="77">
        <v>2.27716324512902</v>
      </c>
      <c r="D426" s="77">
        <v>4.5739946194549299</v>
      </c>
      <c r="E426" s="77">
        <v>-0.77421523325226005</v>
      </c>
      <c r="F426" s="77">
        <v>15.6366666666667</v>
      </c>
      <c r="G426" s="77">
        <v>-0.77421523325226005</v>
      </c>
      <c r="H426" s="77">
        <f t="shared" si="11"/>
        <v>-24.39510551062563</v>
      </c>
      <c r="I426" s="77">
        <f t="shared" si="11"/>
        <v>-27.722836754870979</v>
      </c>
      <c r="J426" s="77">
        <f t="shared" si="11"/>
        <v>-18.426005380545071</v>
      </c>
      <c r="K426" s="77">
        <f t="shared" si="10"/>
        <v>-23.77421523325226</v>
      </c>
      <c r="L426" s="77">
        <f t="shared" si="10"/>
        <v>-7.3633333333332995</v>
      </c>
      <c r="M426" s="77">
        <f t="shared" si="10"/>
        <v>-23.77421523325226</v>
      </c>
    </row>
    <row r="427" spans="1:13" x14ac:dyDescent="0.3">
      <c r="A427" s="76">
        <v>42.400000000000006</v>
      </c>
      <c r="B427" s="77">
        <v>5.5895121511090098</v>
      </c>
      <c r="C427" s="77">
        <v>2.2617809068636601</v>
      </c>
      <c r="D427" s="77">
        <v>4.5586122811895704</v>
      </c>
      <c r="E427" s="77">
        <v>-0.78959757151761401</v>
      </c>
      <c r="F427" s="77">
        <v>15.6018106995885</v>
      </c>
      <c r="G427" s="77">
        <v>-0.78959757151761401</v>
      </c>
      <c r="H427" s="77">
        <f t="shared" si="11"/>
        <v>-24.410487848890991</v>
      </c>
      <c r="I427" s="77">
        <f t="shared" si="11"/>
        <v>-27.73821909313634</v>
      </c>
      <c r="J427" s="77">
        <f t="shared" si="11"/>
        <v>-18.441387718810429</v>
      </c>
      <c r="K427" s="77">
        <f t="shared" si="10"/>
        <v>-23.789597571517614</v>
      </c>
      <c r="L427" s="77">
        <f t="shared" si="10"/>
        <v>-7.3981893004115005</v>
      </c>
      <c r="M427" s="77">
        <f t="shared" si="10"/>
        <v>-23.789597571517614</v>
      </c>
    </row>
    <row r="428" spans="1:13" x14ac:dyDescent="0.3">
      <c r="A428" s="76">
        <v>42.5</v>
      </c>
      <c r="B428" s="77">
        <v>5.5741660492453304</v>
      </c>
      <c r="C428" s="77">
        <v>2.2464348049999798</v>
      </c>
      <c r="D428" s="77">
        <v>4.5432661793258902</v>
      </c>
      <c r="E428" s="77">
        <v>-0.80494367338129902</v>
      </c>
      <c r="F428" s="77">
        <v>15.566872427983499</v>
      </c>
      <c r="G428" s="77">
        <v>-0.80494367338129902</v>
      </c>
      <c r="H428" s="77">
        <f t="shared" si="11"/>
        <v>-24.425833950754669</v>
      </c>
      <c r="I428" s="77">
        <f t="shared" si="11"/>
        <v>-27.753565195000022</v>
      </c>
      <c r="J428" s="77">
        <f t="shared" si="11"/>
        <v>-18.45673382067411</v>
      </c>
      <c r="K428" s="77">
        <f t="shared" si="10"/>
        <v>-23.804943673381299</v>
      </c>
      <c r="L428" s="77">
        <f t="shared" si="10"/>
        <v>-7.4331275720165007</v>
      </c>
      <c r="M428" s="77">
        <f t="shared" si="10"/>
        <v>-23.804943673381299</v>
      </c>
    </row>
    <row r="429" spans="1:13" x14ac:dyDescent="0.3">
      <c r="A429" s="76">
        <v>42.6</v>
      </c>
      <c r="B429" s="77">
        <v>5.55885601345922</v>
      </c>
      <c r="C429" s="77">
        <v>2.2311247692138698</v>
      </c>
      <c r="D429" s="77">
        <v>4.5279561435397797</v>
      </c>
      <c r="E429" s="77">
        <v>-0.82025370916741003</v>
      </c>
      <c r="F429" s="77">
        <v>15.531851851851901</v>
      </c>
      <c r="G429" s="77">
        <v>-0.82025370916741003</v>
      </c>
      <c r="H429" s="77">
        <f t="shared" si="11"/>
        <v>-24.44114398654078</v>
      </c>
      <c r="I429" s="77">
        <f t="shared" si="11"/>
        <v>-27.768875230786129</v>
      </c>
      <c r="J429" s="77">
        <f t="shared" si="11"/>
        <v>-18.472043856460221</v>
      </c>
      <c r="K429" s="77">
        <f t="shared" si="10"/>
        <v>-23.82025370916741</v>
      </c>
      <c r="L429" s="77">
        <f t="shared" si="10"/>
        <v>-7.4681481481480994</v>
      </c>
      <c r="M429" s="77">
        <f t="shared" si="10"/>
        <v>-23.82025370916741</v>
      </c>
    </row>
    <row r="430" spans="1:13" x14ac:dyDescent="0.3">
      <c r="A430" s="76">
        <v>42.7</v>
      </c>
      <c r="B430" s="77">
        <v>5.5435818746246399</v>
      </c>
      <c r="C430" s="77">
        <v>2.2158506303793</v>
      </c>
      <c r="D430" s="77">
        <v>4.5126820047052103</v>
      </c>
      <c r="E430" s="77">
        <v>-0.83552784800198399</v>
      </c>
      <c r="F430" s="77">
        <v>15.4967489711934</v>
      </c>
      <c r="G430" s="77">
        <v>-0.83552784800198399</v>
      </c>
      <c r="H430" s="77">
        <f t="shared" si="11"/>
        <v>-24.456418125375361</v>
      </c>
      <c r="I430" s="77">
        <f t="shared" si="11"/>
        <v>-27.7841493696207</v>
      </c>
      <c r="J430" s="77">
        <f t="shared" si="11"/>
        <v>-18.487317995294788</v>
      </c>
      <c r="K430" s="77">
        <f t="shared" si="11"/>
        <v>-23.835527848001984</v>
      </c>
      <c r="L430" s="77">
        <f t="shared" si="11"/>
        <v>-7.5032510288066003</v>
      </c>
      <c r="M430" s="77">
        <f t="shared" si="11"/>
        <v>-23.835527848001984</v>
      </c>
    </row>
    <row r="431" spans="1:13" x14ac:dyDescent="0.3">
      <c r="A431" s="76">
        <v>42.800000000000004</v>
      </c>
      <c r="B431" s="77">
        <v>5.5283434648024201</v>
      </c>
      <c r="C431" s="77">
        <v>2.20061222055707</v>
      </c>
      <c r="D431" s="77">
        <v>4.4974435948829798</v>
      </c>
      <c r="E431" s="77">
        <v>-0.85076625782420501</v>
      </c>
      <c r="F431" s="77">
        <v>15.461563786008201</v>
      </c>
      <c r="G431" s="77">
        <v>-0.85076625782420501</v>
      </c>
      <c r="H431" s="77">
        <f t="shared" ref="H431:M473" si="12">B431-B$3</f>
        <v>-24.471656535197582</v>
      </c>
      <c r="I431" s="77">
        <f t="shared" si="12"/>
        <v>-27.799387779442931</v>
      </c>
      <c r="J431" s="77">
        <f t="shared" si="12"/>
        <v>-18.502556405117019</v>
      </c>
      <c r="K431" s="77">
        <f t="shared" si="12"/>
        <v>-23.850766257824205</v>
      </c>
      <c r="L431" s="77">
        <f t="shared" si="12"/>
        <v>-7.5384362139917993</v>
      </c>
      <c r="M431" s="77">
        <f t="shared" si="12"/>
        <v>-23.850766257824205</v>
      </c>
    </row>
    <row r="432" spans="1:13" x14ac:dyDescent="0.3">
      <c r="A432" s="76">
        <v>42.900000000000006</v>
      </c>
      <c r="B432" s="77">
        <v>5.5131406172291397</v>
      </c>
      <c r="C432" s="77">
        <v>2.18540937298379</v>
      </c>
      <c r="D432" s="77">
        <v>4.4822407473097003</v>
      </c>
      <c r="E432" s="77">
        <v>-0.86596910539748995</v>
      </c>
      <c r="F432" s="77">
        <v>15.4262962962963</v>
      </c>
      <c r="G432" s="77">
        <v>-0.86596910539748995</v>
      </c>
      <c r="H432" s="77">
        <f t="shared" si="12"/>
        <v>-24.486859382770859</v>
      </c>
      <c r="I432" s="77">
        <f t="shared" si="12"/>
        <v>-27.814590627016209</v>
      </c>
      <c r="J432" s="77">
        <f t="shared" si="12"/>
        <v>-18.517759252690301</v>
      </c>
      <c r="K432" s="77">
        <f t="shared" si="12"/>
        <v>-23.86596910539749</v>
      </c>
      <c r="L432" s="77">
        <f t="shared" si="12"/>
        <v>-7.5737037037036998</v>
      </c>
      <c r="M432" s="77">
        <f t="shared" si="12"/>
        <v>-23.86596910539749</v>
      </c>
    </row>
    <row r="433" spans="1:13" x14ac:dyDescent="0.3">
      <c r="A433" s="76">
        <v>43</v>
      </c>
      <c r="B433" s="77">
        <v>5.4979731663061999</v>
      </c>
      <c r="C433" s="77">
        <v>2.17024192206086</v>
      </c>
      <c r="D433" s="77">
        <v>4.4670732963867703</v>
      </c>
      <c r="E433" s="77">
        <v>-0.88113655632042198</v>
      </c>
      <c r="F433" s="77">
        <v>15.3909465020576</v>
      </c>
      <c r="G433" s="77">
        <v>-0.88113655632042198</v>
      </c>
      <c r="H433" s="77">
        <f t="shared" si="12"/>
        <v>-24.502026833693801</v>
      </c>
      <c r="I433" s="77">
        <f t="shared" si="12"/>
        <v>-27.82975807793914</v>
      </c>
      <c r="J433" s="77">
        <f t="shared" si="12"/>
        <v>-18.532926703613228</v>
      </c>
      <c r="K433" s="77">
        <f t="shared" si="12"/>
        <v>-23.881136556320421</v>
      </c>
      <c r="L433" s="77">
        <f t="shared" si="12"/>
        <v>-7.6090534979423996</v>
      </c>
      <c r="M433" s="77">
        <f t="shared" si="12"/>
        <v>-23.881136556320421</v>
      </c>
    </row>
    <row r="434" spans="1:13" x14ac:dyDescent="0.3">
      <c r="A434" s="76">
        <v>43.1</v>
      </c>
      <c r="B434" s="77">
        <v>5.4828409475890298</v>
      </c>
      <c r="C434" s="77">
        <v>2.1551097033436801</v>
      </c>
      <c r="D434" s="77">
        <v>4.4519410776695896</v>
      </c>
      <c r="E434" s="77">
        <v>-0.89626877503760005</v>
      </c>
      <c r="F434" s="77">
        <v>15.355514403292201</v>
      </c>
      <c r="G434" s="77">
        <v>-0.89626877503760005</v>
      </c>
      <c r="H434" s="77">
        <f t="shared" si="12"/>
        <v>-24.517159052410971</v>
      </c>
      <c r="I434" s="77">
        <f t="shared" si="12"/>
        <v>-27.84489029665632</v>
      </c>
      <c r="J434" s="77">
        <f t="shared" si="12"/>
        <v>-18.548058922330412</v>
      </c>
      <c r="K434" s="77">
        <f t="shared" si="12"/>
        <v>-23.896268775037601</v>
      </c>
      <c r="L434" s="77">
        <f t="shared" si="12"/>
        <v>-7.6444855967077991</v>
      </c>
      <c r="M434" s="77">
        <f t="shared" si="12"/>
        <v>-23.896268775037601</v>
      </c>
    </row>
    <row r="435" spans="1:13" x14ac:dyDescent="0.3">
      <c r="A435" s="76">
        <v>43.2</v>
      </c>
      <c r="B435" s="77">
        <v>5.4677437977763201</v>
      </c>
      <c r="C435" s="77">
        <v>2.14001255353097</v>
      </c>
      <c r="D435" s="77">
        <v>4.4368439278568799</v>
      </c>
      <c r="E435" s="77">
        <v>-0.91136592485030499</v>
      </c>
      <c r="F435" s="77">
        <v>15.32</v>
      </c>
      <c r="G435" s="77">
        <v>-0.91136592485030499</v>
      </c>
      <c r="H435" s="77">
        <f t="shared" si="12"/>
        <v>-24.532256202223678</v>
      </c>
      <c r="I435" s="77">
        <f t="shared" si="12"/>
        <v>-27.859987446469031</v>
      </c>
      <c r="J435" s="77">
        <f t="shared" si="12"/>
        <v>-18.563156072143119</v>
      </c>
      <c r="K435" s="77">
        <f t="shared" si="12"/>
        <v>-23.911365924850305</v>
      </c>
      <c r="L435" s="77">
        <f t="shared" si="12"/>
        <v>-7.68</v>
      </c>
      <c r="M435" s="77">
        <f t="shared" si="12"/>
        <v>-23.911365924850305</v>
      </c>
    </row>
    <row r="436" spans="1:13" x14ac:dyDescent="0.3">
      <c r="A436" s="76">
        <v>43.300000000000004</v>
      </c>
      <c r="B436" s="77">
        <v>5.4526815546995202</v>
      </c>
      <c r="C436" s="77">
        <v>2.12495031045417</v>
      </c>
      <c r="D436" s="77">
        <v>4.4217816847800799</v>
      </c>
      <c r="E436" s="77">
        <v>-0.92642816792710803</v>
      </c>
      <c r="F436" s="77">
        <v>15.2844032921811</v>
      </c>
      <c r="G436" s="77">
        <v>-0.92642816792710803</v>
      </c>
      <c r="H436" s="77">
        <f t="shared" si="12"/>
        <v>-24.54731844530048</v>
      </c>
      <c r="I436" s="77">
        <f t="shared" si="12"/>
        <v>-27.875049689545829</v>
      </c>
      <c r="J436" s="77">
        <f t="shared" si="12"/>
        <v>-18.578218315219921</v>
      </c>
      <c r="K436" s="77">
        <f t="shared" si="12"/>
        <v>-23.926428167927106</v>
      </c>
      <c r="L436" s="77">
        <f t="shared" si="12"/>
        <v>-7.7155967078189001</v>
      </c>
      <c r="M436" s="77">
        <f t="shared" si="12"/>
        <v>-23.926428167927106</v>
      </c>
    </row>
    <row r="437" spans="1:13" x14ac:dyDescent="0.3">
      <c r="A437" s="76">
        <v>43.400000000000006</v>
      </c>
      <c r="B437" s="77">
        <v>5.43765405731234</v>
      </c>
      <c r="C437" s="77">
        <v>2.1099228130669898</v>
      </c>
      <c r="D437" s="77">
        <v>4.4067541873928997</v>
      </c>
      <c r="E437" s="77">
        <v>-0.94145566531428504</v>
      </c>
      <c r="F437" s="77">
        <v>15.2487242798354</v>
      </c>
      <c r="G437" s="77">
        <v>-0.94145566531428504</v>
      </c>
      <c r="H437" s="77">
        <f t="shared" si="12"/>
        <v>-24.56234594268766</v>
      </c>
      <c r="I437" s="77">
        <f t="shared" si="12"/>
        <v>-27.890077186933009</v>
      </c>
      <c r="J437" s="77">
        <f t="shared" si="12"/>
        <v>-18.593245812607101</v>
      </c>
      <c r="K437" s="77">
        <f t="shared" si="12"/>
        <v>-23.941455665314287</v>
      </c>
      <c r="L437" s="77">
        <f t="shared" si="12"/>
        <v>-7.7512757201645996</v>
      </c>
      <c r="M437" s="77">
        <f t="shared" si="12"/>
        <v>-23.941455665314287</v>
      </c>
    </row>
    <row r="438" spans="1:13" x14ac:dyDescent="0.3">
      <c r="A438" s="76">
        <v>43.5</v>
      </c>
      <c r="B438" s="77">
        <v>5.4226611456804399</v>
      </c>
      <c r="C438" s="77">
        <v>2.0949299014350902</v>
      </c>
      <c r="D438" s="77">
        <v>4.3917612757609996</v>
      </c>
      <c r="E438" s="77">
        <v>-0.95644857694618501</v>
      </c>
      <c r="F438" s="77">
        <v>15.212962962962999</v>
      </c>
      <c r="G438" s="77">
        <v>-0.95644857694618501</v>
      </c>
      <c r="H438" s="77">
        <f t="shared" si="12"/>
        <v>-24.57733885431956</v>
      </c>
      <c r="I438" s="77">
        <f t="shared" si="12"/>
        <v>-27.905070098564909</v>
      </c>
      <c r="J438" s="77">
        <f t="shared" si="12"/>
        <v>-18.608238724239001</v>
      </c>
      <c r="K438" s="77">
        <f t="shared" si="12"/>
        <v>-23.956448576946187</v>
      </c>
      <c r="L438" s="77">
        <f t="shared" si="12"/>
        <v>-7.7870370370370008</v>
      </c>
      <c r="M438" s="77">
        <f t="shared" si="12"/>
        <v>-23.956448576946187</v>
      </c>
    </row>
    <row r="439" spans="1:13" x14ac:dyDescent="0.3">
      <c r="A439" s="76">
        <v>43.6</v>
      </c>
      <c r="B439" s="77">
        <v>5.4077026609712098</v>
      </c>
      <c r="C439" s="77">
        <v>2.0799714167258601</v>
      </c>
      <c r="D439" s="77">
        <v>4.3768027910517704</v>
      </c>
      <c r="E439" s="77">
        <v>-0.97140706165541402</v>
      </c>
      <c r="F439" s="77">
        <v>15.177119341563801</v>
      </c>
      <c r="G439" s="77">
        <v>-0.97140706165541402</v>
      </c>
      <c r="H439" s="77">
        <f t="shared" si="12"/>
        <v>-24.592297339028789</v>
      </c>
      <c r="I439" s="77">
        <f t="shared" si="12"/>
        <v>-27.920028583274139</v>
      </c>
      <c r="J439" s="77">
        <f t="shared" si="12"/>
        <v>-18.62319720894823</v>
      </c>
      <c r="K439" s="77">
        <f t="shared" si="12"/>
        <v>-23.971407061655412</v>
      </c>
      <c r="L439" s="77">
        <f t="shared" si="12"/>
        <v>-7.8228806584361994</v>
      </c>
      <c r="M439" s="77">
        <f t="shared" si="12"/>
        <v>-23.971407061655412</v>
      </c>
    </row>
    <row r="440" spans="1:13" x14ac:dyDescent="0.3">
      <c r="A440" s="76">
        <v>43.7</v>
      </c>
      <c r="B440" s="77">
        <v>5.3927784454436702</v>
      </c>
      <c r="C440" s="77">
        <v>2.0650472011983299</v>
      </c>
      <c r="D440" s="77">
        <v>4.3618785755242397</v>
      </c>
      <c r="E440" s="77">
        <v>-0.98633127718295399</v>
      </c>
      <c r="F440" s="77">
        <v>15.1411934156379</v>
      </c>
      <c r="G440" s="77">
        <v>-0.98633127718295399</v>
      </c>
      <c r="H440" s="77">
        <f t="shared" si="12"/>
        <v>-24.607221554556329</v>
      </c>
      <c r="I440" s="77">
        <f t="shared" si="12"/>
        <v>-27.934952798801671</v>
      </c>
      <c r="J440" s="77">
        <f t="shared" si="12"/>
        <v>-18.638121424475759</v>
      </c>
      <c r="K440" s="77">
        <f t="shared" si="12"/>
        <v>-23.986331277182956</v>
      </c>
      <c r="L440" s="77">
        <f t="shared" si="12"/>
        <v>-7.8588065843620996</v>
      </c>
      <c r="M440" s="77">
        <f t="shared" si="12"/>
        <v>-23.986331277182956</v>
      </c>
    </row>
    <row r="441" spans="1:13" x14ac:dyDescent="0.3">
      <c r="A441" s="76">
        <v>43.800000000000004</v>
      </c>
      <c r="B441" s="77">
        <v>5.37788834243851</v>
      </c>
      <c r="C441" s="77">
        <v>2.0501570981931598</v>
      </c>
      <c r="D441" s="77">
        <v>4.3469884725190697</v>
      </c>
      <c r="E441" s="77">
        <v>-1.00122138018812</v>
      </c>
      <c r="F441" s="77">
        <v>15.105185185185199</v>
      </c>
      <c r="G441" s="77">
        <v>-1.00122138018812</v>
      </c>
      <c r="H441" s="77">
        <f t="shared" si="12"/>
        <v>-24.62211165756149</v>
      </c>
      <c r="I441" s="77">
        <f t="shared" si="12"/>
        <v>-27.949842901806839</v>
      </c>
      <c r="J441" s="77">
        <f t="shared" si="12"/>
        <v>-18.653011527480931</v>
      </c>
      <c r="K441" s="77">
        <f t="shared" si="12"/>
        <v>-24.00122138018812</v>
      </c>
      <c r="L441" s="77">
        <f t="shared" si="12"/>
        <v>-7.8948148148148007</v>
      </c>
      <c r="M441" s="77">
        <f t="shared" si="12"/>
        <v>-24.00122138018812</v>
      </c>
    </row>
    <row r="442" spans="1:13" x14ac:dyDescent="0.3">
      <c r="A442" s="76">
        <v>43.900000000000006</v>
      </c>
      <c r="B442" s="77">
        <v>5.36303219636818</v>
      </c>
      <c r="C442" s="77">
        <v>2.0353009521228298</v>
      </c>
      <c r="D442" s="77">
        <v>4.3321323264487397</v>
      </c>
      <c r="E442" s="77">
        <v>-1.01607752625845</v>
      </c>
      <c r="F442" s="77">
        <v>15.0690946502058</v>
      </c>
      <c r="G442" s="77">
        <v>-1.01607752625845</v>
      </c>
      <c r="H442" s="77">
        <f t="shared" si="12"/>
        <v>-24.636967803631819</v>
      </c>
      <c r="I442" s="77">
        <f t="shared" si="12"/>
        <v>-27.964699047877168</v>
      </c>
      <c r="J442" s="77">
        <f t="shared" si="12"/>
        <v>-18.66786767355126</v>
      </c>
      <c r="K442" s="77">
        <f t="shared" si="12"/>
        <v>-24.016077526258449</v>
      </c>
      <c r="L442" s="77">
        <f t="shared" si="12"/>
        <v>-7.9309053497941999</v>
      </c>
      <c r="M442" s="77">
        <f t="shared" si="12"/>
        <v>-24.016077526258449</v>
      </c>
    </row>
    <row r="443" spans="1:13" x14ac:dyDescent="0.3">
      <c r="A443" s="76">
        <v>44</v>
      </c>
      <c r="B443" s="77">
        <v>5.34820985270719</v>
      </c>
      <c r="C443" s="77">
        <v>2.0204786084618398</v>
      </c>
      <c r="D443" s="77">
        <v>4.3173099827877497</v>
      </c>
      <c r="E443" s="77">
        <v>-1.0308998699194301</v>
      </c>
      <c r="F443" s="77">
        <v>15.0329218106996</v>
      </c>
      <c r="G443" s="77">
        <v>-1.0308998699194301</v>
      </c>
      <c r="H443" s="77">
        <f t="shared" si="12"/>
        <v>-24.651790147292811</v>
      </c>
      <c r="I443" s="77">
        <f t="shared" si="12"/>
        <v>-27.97952139153816</v>
      </c>
      <c r="J443" s="77">
        <f t="shared" si="12"/>
        <v>-18.682690017212252</v>
      </c>
      <c r="K443" s="77">
        <f t="shared" si="12"/>
        <v>-24.030899869919431</v>
      </c>
      <c r="L443" s="77">
        <f t="shared" si="12"/>
        <v>-7.9670781893004001</v>
      </c>
      <c r="M443" s="77">
        <f t="shared" si="12"/>
        <v>-24.030899869919431</v>
      </c>
    </row>
    <row r="444" spans="1:13" x14ac:dyDescent="0.3">
      <c r="A444" s="76">
        <v>44.1</v>
      </c>
      <c r="B444" s="77">
        <v>5.3334211579824196</v>
      </c>
      <c r="C444" s="77">
        <v>2.0056899137370801</v>
      </c>
      <c r="D444" s="77">
        <v>4.3025212880629899</v>
      </c>
      <c r="E444" s="77">
        <v>-1.0456885646442</v>
      </c>
      <c r="F444" s="77">
        <v>14.9966666666667</v>
      </c>
      <c r="G444" s="77">
        <v>-1.0456885646442</v>
      </c>
      <c r="H444" s="77">
        <f t="shared" si="12"/>
        <v>-24.666578842017579</v>
      </c>
      <c r="I444" s="77">
        <f t="shared" si="12"/>
        <v>-27.994310086262921</v>
      </c>
      <c r="J444" s="77">
        <f t="shared" si="12"/>
        <v>-18.697478711937009</v>
      </c>
      <c r="K444" s="77">
        <f t="shared" si="12"/>
        <v>-24.045688564644202</v>
      </c>
      <c r="L444" s="77">
        <f t="shared" si="12"/>
        <v>-8.0033333333333001</v>
      </c>
      <c r="M444" s="77">
        <f t="shared" si="12"/>
        <v>-24.045688564644202</v>
      </c>
    </row>
    <row r="445" spans="1:13" x14ac:dyDescent="0.3">
      <c r="A445" s="76">
        <v>44.2</v>
      </c>
      <c r="B445" s="77">
        <v>5.3186659597636199</v>
      </c>
      <c r="C445" s="77">
        <v>1.9909347155182799</v>
      </c>
      <c r="D445" s="77">
        <v>4.2877660898441903</v>
      </c>
      <c r="E445" s="77">
        <v>-1.0604437628629999</v>
      </c>
      <c r="F445" s="77">
        <v>14.960329218107001</v>
      </c>
      <c r="G445" s="77">
        <v>-1.0604437628629999</v>
      </c>
      <c r="H445" s="77">
        <f t="shared" si="12"/>
        <v>-24.681334040236379</v>
      </c>
      <c r="I445" s="77">
        <f t="shared" si="12"/>
        <v>-28.009065284481721</v>
      </c>
      <c r="J445" s="77">
        <f t="shared" si="12"/>
        <v>-18.71223391015581</v>
      </c>
      <c r="K445" s="77">
        <f t="shared" si="12"/>
        <v>-24.060443762862999</v>
      </c>
      <c r="L445" s="77">
        <f t="shared" si="12"/>
        <v>-8.0396707818929993</v>
      </c>
      <c r="M445" s="77">
        <f t="shared" si="12"/>
        <v>-24.060443762862999</v>
      </c>
    </row>
    <row r="446" spans="1:13" x14ac:dyDescent="0.3">
      <c r="A446" s="76">
        <v>44.300000000000004</v>
      </c>
      <c r="B446" s="77">
        <v>5.3039441066539501</v>
      </c>
      <c r="C446" s="77">
        <v>1.9762128624086099</v>
      </c>
      <c r="D446" s="77">
        <v>4.2730442367345196</v>
      </c>
      <c r="E446" s="77">
        <v>-1.0751656159726699</v>
      </c>
      <c r="F446" s="77">
        <v>14.9239094650206</v>
      </c>
      <c r="G446" s="77">
        <v>-1.0751656159726699</v>
      </c>
      <c r="H446" s="77">
        <f t="shared" si="12"/>
        <v>-24.696055893346049</v>
      </c>
      <c r="I446" s="77">
        <f t="shared" si="12"/>
        <v>-28.023787137591391</v>
      </c>
      <c r="J446" s="77">
        <f t="shared" si="12"/>
        <v>-18.72695576326548</v>
      </c>
      <c r="K446" s="77">
        <f t="shared" si="12"/>
        <v>-24.075165615972669</v>
      </c>
      <c r="L446" s="77">
        <f t="shared" si="12"/>
        <v>-8.0760905349794001</v>
      </c>
      <c r="M446" s="77">
        <f t="shared" si="12"/>
        <v>-24.075165615972669</v>
      </c>
    </row>
    <row r="447" spans="1:13" x14ac:dyDescent="0.3">
      <c r="A447" s="76">
        <v>44.400000000000006</v>
      </c>
      <c r="B447" s="77">
        <v>5.2892554482807004</v>
      </c>
      <c r="C447" s="77">
        <v>1.96152420403536</v>
      </c>
      <c r="D447" s="77">
        <v>4.2583555783612699</v>
      </c>
      <c r="E447" s="77">
        <v>-1.0898542743459201</v>
      </c>
      <c r="F447" s="77">
        <v>14.8874074074074</v>
      </c>
      <c r="G447" s="77">
        <v>-1.0898542743459201</v>
      </c>
      <c r="H447" s="77">
        <f t="shared" si="12"/>
        <v>-24.710744551719301</v>
      </c>
      <c r="I447" s="77">
        <f t="shared" si="12"/>
        <v>-28.03847579596464</v>
      </c>
      <c r="J447" s="77">
        <f t="shared" si="12"/>
        <v>-18.741644421638732</v>
      </c>
      <c r="K447" s="77">
        <f t="shared" si="12"/>
        <v>-24.089854274345921</v>
      </c>
      <c r="L447" s="77">
        <f t="shared" si="12"/>
        <v>-8.1125925925926001</v>
      </c>
      <c r="M447" s="77">
        <f t="shared" si="12"/>
        <v>-24.089854274345921</v>
      </c>
    </row>
    <row r="448" spans="1:13" x14ac:dyDescent="0.3">
      <c r="A448" s="76">
        <v>44.5</v>
      </c>
      <c r="B448" s="77">
        <v>5.2745998352860299</v>
      </c>
      <c r="C448" s="77">
        <v>1.94686859104068</v>
      </c>
      <c r="D448" s="77">
        <v>4.2436999653665897</v>
      </c>
      <c r="E448" s="77">
        <v>-1.1045098873406001</v>
      </c>
      <c r="F448" s="77">
        <v>14.8508230452675</v>
      </c>
      <c r="G448" s="77">
        <v>-1.1045098873406001</v>
      </c>
      <c r="H448" s="77">
        <f t="shared" si="12"/>
        <v>-24.725400164713971</v>
      </c>
      <c r="I448" s="77">
        <f t="shared" si="12"/>
        <v>-28.05313140895932</v>
      </c>
      <c r="J448" s="77">
        <f t="shared" si="12"/>
        <v>-18.756300034633412</v>
      </c>
      <c r="K448" s="77">
        <f t="shared" si="12"/>
        <v>-24.104509887340601</v>
      </c>
      <c r="L448" s="77">
        <f t="shared" si="12"/>
        <v>-8.1491769547324999</v>
      </c>
      <c r="M448" s="77">
        <f t="shared" si="12"/>
        <v>-24.104509887340601</v>
      </c>
    </row>
    <row r="449" spans="1:13" x14ac:dyDescent="0.3">
      <c r="A449" s="76">
        <v>44.6</v>
      </c>
      <c r="B449" s="77">
        <v>5.2599771193178704</v>
      </c>
      <c r="C449" s="77">
        <v>1.93224587507253</v>
      </c>
      <c r="D449" s="77">
        <v>4.2290772493984399</v>
      </c>
      <c r="E449" s="77">
        <v>-1.1191326033087501</v>
      </c>
      <c r="F449" s="77">
        <v>14.814156378600799</v>
      </c>
      <c r="G449" s="77">
        <v>-1.1191326033087501</v>
      </c>
      <c r="H449" s="77">
        <f t="shared" si="12"/>
        <v>-24.74002288068213</v>
      </c>
      <c r="I449" s="77">
        <f t="shared" si="12"/>
        <v>-28.067754124927468</v>
      </c>
      <c r="J449" s="77">
        <f t="shared" si="12"/>
        <v>-18.77092275060156</v>
      </c>
      <c r="K449" s="77">
        <f t="shared" si="12"/>
        <v>-24.119132603308749</v>
      </c>
      <c r="L449" s="77">
        <f t="shared" si="12"/>
        <v>-8.1858436213992007</v>
      </c>
      <c r="M449" s="77">
        <f t="shared" si="12"/>
        <v>-24.119132603308749</v>
      </c>
    </row>
    <row r="450" spans="1:13" x14ac:dyDescent="0.3">
      <c r="A450" s="76">
        <v>44.7</v>
      </c>
      <c r="B450" s="77">
        <v>5.2453871530209497</v>
      </c>
      <c r="C450" s="77">
        <v>1.91765590877561</v>
      </c>
      <c r="D450" s="77">
        <v>4.2144872831015201</v>
      </c>
      <c r="E450" s="77">
        <v>-1.1337225696056701</v>
      </c>
      <c r="F450" s="77">
        <v>14.7774074074074</v>
      </c>
      <c r="G450" s="77">
        <v>-1.1337225696056701</v>
      </c>
      <c r="H450" s="77">
        <f t="shared" si="12"/>
        <v>-24.75461284697905</v>
      </c>
      <c r="I450" s="77">
        <f t="shared" si="12"/>
        <v>-28.082344091224389</v>
      </c>
      <c r="J450" s="77">
        <f t="shared" si="12"/>
        <v>-18.785512716898481</v>
      </c>
      <c r="K450" s="77">
        <f t="shared" si="12"/>
        <v>-24.13372256960567</v>
      </c>
      <c r="L450" s="77">
        <f t="shared" si="12"/>
        <v>-8.2225925925925996</v>
      </c>
      <c r="M450" s="77">
        <f t="shared" si="12"/>
        <v>-24.13372256960567</v>
      </c>
    </row>
    <row r="451" spans="1:13" x14ac:dyDescent="0.3">
      <c r="A451" s="76">
        <v>44.800000000000004</v>
      </c>
      <c r="B451" s="77">
        <v>5.2308297900278404</v>
      </c>
      <c r="C451" s="77">
        <v>1.90309854578249</v>
      </c>
      <c r="D451" s="77">
        <v>4.1999299201084099</v>
      </c>
      <c r="E451" s="77">
        <v>-1.14827993259878</v>
      </c>
      <c r="F451" s="77">
        <v>14.740576131687201</v>
      </c>
      <c r="G451" s="77">
        <v>-1.14827993259878</v>
      </c>
      <c r="H451" s="77">
        <f t="shared" si="12"/>
        <v>-24.76917020997216</v>
      </c>
      <c r="I451" s="77">
        <f t="shared" si="12"/>
        <v>-28.096901454217509</v>
      </c>
      <c r="J451" s="77">
        <f t="shared" si="12"/>
        <v>-18.80007007989159</v>
      </c>
      <c r="K451" s="77">
        <f t="shared" si="12"/>
        <v>-24.148279932598779</v>
      </c>
      <c r="L451" s="77">
        <f t="shared" si="12"/>
        <v>-8.2594238683127994</v>
      </c>
      <c r="M451" s="77">
        <f t="shared" si="12"/>
        <v>-24.148279932598779</v>
      </c>
    </row>
    <row r="452" spans="1:13" x14ac:dyDescent="0.3">
      <c r="A452" s="76">
        <v>44.900000000000006</v>
      </c>
      <c r="B452" s="77">
        <v>5.2163048849501497</v>
      </c>
      <c r="C452" s="77">
        <v>1.8885736407048099</v>
      </c>
      <c r="D452" s="77">
        <v>4.18540501503072</v>
      </c>
      <c r="E452" s="77">
        <v>-1.1628048376764699</v>
      </c>
      <c r="F452" s="77">
        <v>14.703662551440299</v>
      </c>
      <c r="G452" s="77">
        <v>-1.1628048376764699</v>
      </c>
      <c r="H452" s="77">
        <f t="shared" si="12"/>
        <v>-24.783695115049852</v>
      </c>
      <c r="I452" s="77">
        <f t="shared" si="12"/>
        <v>-28.111426359295191</v>
      </c>
      <c r="J452" s="77">
        <f t="shared" si="12"/>
        <v>-18.814594984969279</v>
      </c>
      <c r="K452" s="77">
        <f t="shared" si="12"/>
        <v>-24.162804837676468</v>
      </c>
      <c r="L452" s="77">
        <f t="shared" si="12"/>
        <v>-8.2963374485597008</v>
      </c>
      <c r="M452" s="77">
        <f t="shared" si="12"/>
        <v>-24.162804837676468</v>
      </c>
    </row>
    <row r="453" spans="1:13" x14ac:dyDescent="0.3">
      <c r="A453" s="76">
        <v>45</v>
      </c>
      <c r="B453" s="77">
        <v>5.2018122933698399</v>
      </c>
      <c r="C453" s="77">
        <v>1.8740810491244999</v>
      </c>
      <c r="D453" s="77">
        <v>4.1709124234504102</v>
      </c>
      <c r="E453" s="77">
        <v>-1.1772974292567799</v>
      </c>
      <c r="F453" s="77">
        <v>14.6666666666667</v>
      </c>
      <c r="G453" s="77">
        <v>-1.1772974292567799</v>
      </c>
      <c r="H453" s="77">
        <f t="shared" si="12"/>
        <v>-24.798187706630159</v>
      </c>
      <c r="I453" s="77">
        <f t="shared" si="12"/>
        <v>-28.125918950875501</v>
      </c>
      <c r="J453" s="77">
        <f t="shared" si="12"/>
        <v>-18.82908757654959</v>
      </c>
      <c r="K453" s="77">
        <f t="shared" si="12"/>
        <v>-24.177297429256779</v>
      </c>
      <c r="L453" s="77">
        <f t="shared" si="12"/>
        <v>-8.3333333333333002</v>
      </c>
      <c r="M453" s="77">
        <f t="shared" si="12"/>
        <v>-24.177297429256779</v>
      </c>
    </row>
    <row r="454" spans="1:13" x14ac:dyDescent="0.3">
      <c r="A454" s="76">
        <v>45.099999999999994</v>
      </c>
      <c r="B454" s="77">
        <v>5.1873518718305904</v>
      </c>
      <c r="C454" s="77">
        <v>1.85962062758525</v>
      </c>
      <c r="D454" s="77">
        <v>4.1564520019111599</v>
      </c>
      <c r="E454" s="77">
        <v>-1.19175785079603</v>
      </c>
      <c r="F454" s="77">
        <v>14.629588477366299</v>
      </c>
      <c r="G454" s="77">
        <v>-1.19175785079603</v>
      </c>
      <c r="H454" s="77">
        <f t="shared" si="12"/>
        <v>-24.81264812816941</v>
      </c>
      <c r="I454" s="77">
        <f t="shared" si="12"/>
        <v>-28.140379372414749</v>
      </c>
      <c r="J454" s="77">
        <f t="shared" si="12"/>
        <v>-18.843547998088841</v>
      </c>
      <c r="K454" s="77">
        <f t="shared" si="12"/>
        <v>-24.19175785079603</v>
      </c>
      <c r="L454" s="77">
        <f t="shared" si="12"/>
        <v>-8.3704115226337006</v>
      </c>
      <c r="M454" s="77">
        <f t="shared" si="12"/>
        <v>-24.19175785079603</v>
      </c>
    </row>
    <row r="455" spans="1:13" x14ac:dyDescent="0.3">
      <c r="A455" s="76">
        <v>45.199999999999996</v>
      </c>
      <c r="B455" s="77">
        <v>5.1729234778292703</v>
      </c>
      <c r="C455" s="77">
        <v>1.8451922335839199</v>
      </c>
      <c r="D455" s="77">
        <v>4.14202360790983</v>
      </c>
      <c r="E455" s="77">
        <v>-1.2061862447973499</v>
      </c>
      <c r="F455" s="77">
        <v>14.5924279835391</v>
      </c>
      <c r="G455" s="77">
        <v>-1.2061862447973499</v>
      </c>
      <c r="H455" s="77">
        <f t="shared" si="12"/>
        <v>-24.827076522170728</v>
      </c>
      <c r="I455" s="77">
        <f t="shared" si="12"/>
        <v>-28.154807766416081</v>
      </c>
      <c r="J455" s="77">
        <f t="shared" si="12"/>
        <v>-18.857976392090169</v>
      </c>
      <c r="K455" s="77">
        <f t="shared" si="12"/>
        <v>-24.206186244797351</v>
      </c>
      <c r="L455" s="77">
        <f t="shared" si="12"/>
        <v>-8.4075720164609002</v>
      </c>
      <c r="M455" s="77">
        <f t="shared" si="12"/>
        <v>-24.206186244797351</v>
      </c>
    </row>
    <row r="456" spans="1:13" x14ac:dyDescent="0.3">
      <c r="A456" s="76">
        <v>45.3</v>
      </c>
      <c r="B456" s="77">
        <v>5.1585269698075198</v>
      </c>
      <c r="C456" s="77">
        <v>1.8307957255621801</v>
      </c>
      <c r="D456" s="77">
        <v>4.1276270998880902</v>
      </c>
      <c r="E456" s="77">
        <v>-1.2205827528191</v>
      </c>
      <c r="F456" s="77">
        <v>14.5551851851852</v>
      </c>
      <c r="G456" s="77">
        <v>-1.2205827528191</v>
      </c>
      <c r="H456" s="77">
        <f t="shared" si="12"/>
        <v>-24.841473030192482</v>
      </c>
      <c r="I456" s="77">
        <f t="shared" si="12"/>
        <v>-28.169204274437821</v>
      </c>
      <c r="J456" s="77">
        <f t="shared" si="12"/>
        <v>-18.872372900111909</v>
      </c>
      <c r="K456" s="77">
        <f t="shared" si="12"/>
        <v>-24.220582752819102</v>
      </c>
      <c r="L456" s="77">
        <f t="shared" si="12"/>
        <v>-8.4448148148147997</v>
      </c>
      <c r="M456" s="77">
        <f t="shared" si="12"/>
        <v>-24.220582752819102</v>
      </c>
    </row>
    <row r="457" spans="1:13" x14ac:dyDescent="0.3">
      <c r="A457" s="76">
        <v>45.4</v>
      </c>
      <c r="B457" s="77">
        <v>5.1441622071434399</v>
      </c>
      <c r="C457" s="77">
        <v>1.8164309628980899</v>
      </c>
      <c r="D457" s="77">
        <v>4.1132623372240102</v>
      </c>
      <c r="E457" s="77">
        <v>-1.2349475154831799</v>
      </c>
      <c r="F457" s="77">
        <v>14.5178600823045</v>
      </c>
      <c r="G457" s="77">
        <v>-1.2349475154831799</v>
      </c>
      <c r="H457" s="77">
        <f t="shared" si="12"/>
        <v>-24.855837792856562</v>
      </c>
      <c r="I457" s="77">
        <f t="shared" si="12"/>
        <v>-28.183569037101911</v>
      </c>
      <c r="J457" s="77">
        <f t="shared" si="12"/>
        <v>-18.886737662775989</v>
      </c>
      <c r="K457" s="77">
        <f t="shared" si="12"/>
        <v>-24.234947515483181</v>
      </c>
      <c r="L457" s="77">
        <f t="shared" si="12"/>
        <v>-8.4821399176955001</v>
      </c>
      <c r="M457" s="77">
        <f t="shared" si="12"/>
        <v>-24.234947515483181</v>
      </c>
    </row>
    <row r="458" spans="1:13" x14ac:dyDescent="0.3">
      <c r="A458" s="76">
        <v>45.5</v>
      </c>
      <c r="B458" s="77">
        <v>5.1298290501433099</v>
      </c>
      <c r="C458" s="77">
        <v>1.80209780589797</v>
      </c>
      <c r="D458" s="77">
        <v>4.0989291802238803</v>
      </c>
      <c r="E458" s="77">
        <v>-1.2492806724833101</v>
      </c>
      <c r="F458" s="77">
        <v>14.4804526748971</v>
      </c>
      <c r="G458" s="77">
        <v>-1.2492806724833101</v>
      </c>
      <c r="H458" s="77">
        <f t="shared" si="12"/>
        <v>-24.870170949856689</v>
      </c>
      <c r="I458" s="77">
        <f t="shared" si="12"/>
        <v>-28.197902194102031</v>
      </c>
      <c r="J458" s="77">
        <f t="shared" si="12"/>
        <v>-18.90107081977612</v>
      </c>
      <c r="K458" s="77">
        <f t="shared" si="12"/>
        <v>-24.249280672483309</v>
      </c>
      <c r="L458" s="77">
        <f t="shared" si="12"/>
        <v>-8.5195473251029004</v>
      </c>
      <c r="M458" s="77">
        <f t="shared" si="12"/>
        <v>-24.249280672483309</v>
      </c>
    </row>
    <row r="459" spans="1:13" x14ac:dyDescent="0.3">
      <c r="A459" s="76">
        <v>45.599999999999994</v>
      </c>
      <c r="B459" s="77">
        <v>5.1155273600334796</v>
      </c>
      <c r="C459" s="77">
        <v>1.7877961157881299</v>
      </c>
      <c r="D459" s="77">
        <v>4.0846274901140402</v>
      </c>
      <c r="E459" s="77">
        <v>-1.2635823625931499</v>
      </c>
      <c r="F459" s="77">
        <v>14.442962962963</v>
      </c>
      <c r="G459" s="77">
        <v>-1.2635823625931499</v>
      </c>
      <c r="H459" s="77">
        <f t="shared" si="12"/>
        <v>-24.884472639966521</v>
      </c>
      <c r="I459" s="77">
        <f t="shared" si="12"/>
        <v>-28.212203884211871</v>
      </c>
      <c r="J459" s="77">
        <f t="shared" si="12"/>
        <v>-18.915372509885959</v>
      </c>
      <c r="K459" s="77">
        <f t="shared" si="12"/>
        <v>-24.263582362593151</v>
      </c>
      <c r="L459" s="77">
        <f t="shared" si="12"/>
        <v>-8.5570370370370004</v>
      </c>
      <c r="M459" s="77">
        <f t="shared" si="12"/>
        <v>-24.263582362593151</v>
      </c>
    </row>
    <row r="460" spans="1:13" x14ac:dyDescent="0.3">
      <c r="A460" s="76">
        <v>45.699999999999996</v>
      </c>
      <c r="B460" s="77">
        <v>5.10125699895225</v>
      </c>
      <c r="C460" s="77">
        <v>1.7735257547069001</v>
      </c>
      <c r="D460" s="77">
        <v>4.0703571290328098</v>
      </c>
      <c r="E460" s="77">
        <v>-1.27785272367437</v>
      </c>
      <c r="F460" s="77">
        <v>14.4053909465021</v>
      </c>
      <c r="G460" s="77">
        <v>-1.27785272367437</v>
      </c>
      <c r="H460" s="77">
        <f t="shared" si="12"/>
        <v>-24.898743001047748</v>
      </c>
      <c r="I460" s="77">
        <f t="shared" si="12"/>
        <v>-28.226474245293101</v>
      </c>
      <c r="J460" s="77">
        <f t="shared" si="12"/>
        <v>-18.929642870967189</v>
      </c>
      <c r="K460" s="77">
        <f t="shared" si="12"/>
        <v>-24.277852723674371</v>
      </c>
      <c r="L460" s="77">
        <f t="shared" si="12"/>
        <v>-8.5946090534978996</v>
      </c>
      <c r="M460" s="77">
        <f t="shared" si="12"/>
        <v>-24.277852723674371</v>
      </c>
    </row>
    <row r="461" spans="1:13" x14ac:dyDescent="0.3">
      <c r="A461" s="76">
        <v>45.8</v>
      </c>
      <c r="B461" s="77">
        <v>5.0870178299419599</v>
      </c>
      <c r="C461" s="77">
        <v>1.75928658569662</v>
      </c>
      <c r="D461" s="77">
        <v>4.0561179600225303</v>
      </c>
      <c r="E461" s="77">
        <v>-1.2920918926846601</v>
      </c>
      <c r="F461" s="77">
        <v>14.3677366255144</v>
      </c>
      <c r="G461" s="77">
        <v>-1.2920918926846601</v>
      </c>
      <c r="H461" s="77">
        <f t="shared" si="12"/>
        <v>-24.91298217005804</v>
      </c>
      <c r="I461" s="77">
        <f t="shared" si="12"/>
        <v>-28.240713414303379</v>
      </c>
      <c r="J461" s="77">
        <f t="shared" si="12"/>
        <v>-18.943882039977471</v>
      </c>
      <c r="K461" s="77">
        <f t="shared" si="12"/>
        <v>-24.29209189268466</v>
      </c>
      <c r="L461" s="77">
        <f t="shared" si="12"/>
        <v>-8.6322633744855999</v>
      </c>
      <c r="M461" s="77">
        <f t="shared" si="12"/>
        <v>-24.29209189268466</v>
      </c>
    </row>
    <row r="462" spans="1:13" x14ac:dyDescent="0.3">
      <c r="A462" s="76">
        <v>45.9</v>
      </c>
      <c r="B462" s="77">
        <v>5.0728097169410802</v>
      </c>
      <c r="C462" s="77">
        <v>1.74507847269574</v>
      </c>
      <c r="D462" s="77">
        <v>4.0419098470216497</v>
      </c>
      <c r="E462" s="77">
        <v>-1.3063000056855401</v>
      </c>
      <c r="F462" s="77">
        <v>14.33</v>
      </c>
      <c r="G462" s="77">
        <v>-1.3063000056855401</v>
      </c>
      <c r="H462" s="77">
        <f t="shared" si="12"/>
        <v>-24.92719028305892</v>
      </c>
      <c r="I462" s="77">
        <f t="shared" si="12"/>
        <v>-28.254921527304258</v>
      </c>
      <c r="J462" s="77">
        <f t="shared" si="12"/>
        <v>-18.95809015297835</v>
      </c>
      <c r="K462" s="77">
        <f t="shared" si="12"/>
        <v>-24.306300005685539</v>
      </c>
      <c r="L462" s="77">
        <f t="shared" si="12"/>
        <v>-8.67</v>
      </c>
      <c r="M462" s="77">
        <f t="shared" si="12"/>
        <v>-24.306300005685539</v>
      </c>
    </row>
    <row r="463" spans="1:13" x14ac:dyDescent="0.3">
      <c r="A463" s="76">
        <v>46</v>
      </c>
      <c r="B463" s="77">
        <v>5.0586325247763897</v>
      </c>
      <c r="C463" s="77">
        <v>1.73090128053104</v>
      </c>
      <c r="D463" s="77">
        <v>4.0277326548569503</v>
      </c>
      <c r="E463" s="77">
        <v>-1.3204771978502401</v>
      </c>
      <c r="F463" s="77">
        <v>14.292181069958801</v>
      </c>
      <c r="G463" s="77">
        <v>-1.3204771978502401</v>
      </c>
      <c r="H463" s="77">
        <f t="shared" si="12"/>
        <v>-24.941367475223611</v>
      </c>
      <c r="I463" s="77">
        <f t="shared" si="12"/>
        <v>-28.26909871946896</v>
      </c>
      <c r="J463" s="77">
        <f t="shared" si="12"/>
        <v>-18.972267345143049</v>
      </c>
      <c r="K463" s="77">
        <f t="shared" si="12"/>
        <v>-24.320477197850241</v>
      </c>
      <c r="L463" s="77">
        <f t="shared" si="12"/>
        <v>-8.7078189300411992</v>
      </c>
      <c r="M463" s="77">
        <f t="shared" si="12"/>
        <v>-24.320477197850241</v>
      </c>
    </row>
    <row r="464" spans="1:13" x14ac:dyDescent="0.3">
      <c r="A464" s="76">
        <v>46.099999999999994</v>
      </c>
      <c r="B464" s="77">
        <v>5.0444861191552803</v>
      </c>
      <c r="C464" s="77">
        <v>1.71675487490993</v>
      </c>
      <c r="D464" s="77">
        <v>4.0135862492358401</v>
      </c>
      <c r="E464" s="77">
        <v>-1.3346236034713499</v>
      </c>
      <c r="F464" s="77">
        <v>14.2542798353909</v>
      </c>
      <c r="G464" s="77">
        <v>-1.3346236034713499</v>
      </c>
      <c r="H464" s="77">
        <f t="shared" si="12"/>
        <v>-24.95551388084472</v>
      </c>
      <c r="I464" s="77">
        <f t="shared" si="12"/>
        <v>-28.283245125090069</v>
      </c>
      <c r="J464" s="77">
        <f t="shared" si="12"/>
        <v>-18.986413750764161</v>
      </c>
      <c r="K464" s="77">
        <f t="shared" si="12"/>
        <v>-24.33462360347135</v>
      </c>
      <c r="L464" s="77">
        <f t="shared" si="12"/>
        <v>-8.7457201646091001</v>
      </c>
      <c r="M464" s="77">
        <f t="shared" si="12"/>
        <v>-24.33462360347135</v>
      </c>
    </row>
    <row r="465" spans="1:13" x14ac:dyDescent="0.3">
      <c r="A465" s="76">
        <v>46.199999999999996</v>
      </c>
      <c r="B465" s="77">
        <v>5.0303703666581203</v>
      </c>
      <c r="C465" s="77">
        <v>1.7026391224127699</v>
      </c>
      <c r="D465" s="77">
        <v>3.99947049673868</v>
      </c>
      <c r="E465" s="77">
        <v>-1.3487393559684999</v>
      </c>
      <c r="F465" s="77">
        <v>14.216296296296299</v>
      </c>
      <c r="G465" s="77">
        <v>-1.3487393559684999</v>
      </c>
      <c r="H465" s="77">
        <f t="shared" si="12"/>
        <v>-24.969629633341881</v>
      </c>
      <c r="I465" s="77">
        <f t="shared" si="12"/>
        <v>-28.297360877587231</v>
      </c>
      <c r="J465" s="77">
        <f t="shared" si="12"/>
        <v>-19.000529503261319</v>
      </c>
      <c r="K465" s="77">
        <f t="shared" si="12"/>
        <v>-24.348739355968501</v>
      </c>
      <c r="L465" s="77">
        <f t="shared" si="12"/>
        <v>-8.7837037037037007</v>
      </c>
      <c r="M465" s="77">
        <f t="shared" si="12"/>
        <v>-24.348739355968501</v>
      </c>
    </row>
    <row r="466" spans="1:13" x14ac:dyDescent="0.3">
      <c r="A466" s="76">
        <v>46.3</v>
      </c>
      <c r="B466" s="77">
        <v>5.0162851347307003</v>
      </c>
      <c r="C466" s="77">
        <v>1.6885538904853601</v>
      </c>
      <c r="D466" s="77">
        <v>3.9853852648112702</v>
      </c>
      <c r="E466" s="77">
        <v>-1.36282458789592</v>
      </c>
      <c r="F466" s="77">
        <v>14.178230452674899</v>
      </c>
      <c r="G466" s="77">
        <v>-1.36282458789592</v>
      </c>
      <c r="H466" s="77">
        <f t="shared" si="12"/>
        <v>-24.983714865269299</v>
      </c>
      <c r="I466" s="77">
        <f t="shared" si="12"/>
        <v>-28.311446109514641</v>
      </c>
      <c r="J466" s="77">
        <f t="shared" si="12"/>
        <v>-19.014614735188729</v>
      </c>
      <c r="K466" s="77">
        <f t="shared" si="12"/>
        <v>-24.362824587895918</v>
      </c>
      <c r="L466" s="77">
        <f t="shared" si="12"/>
        <v>-8.8217695473251005</v>
      </c>
      <c r="M466" s="77">
        <f t="shared" si="12"/>
        <v>-24.362824587895918</v>
      </c>
    </row>
    <row r="467" spans="1:13" x14ac:dyDescent="0.3">
      <c r="A467" s="76">
        <v>46.4</v>
      </c>
      <c r="B467" s="77">
        <v>5.0022302916767902</v>
      </c>
      <c r="C467" s="77">
        <v>1.6744990474314401</v>
      </c>
      <c r="D467" s="77">
        <v>3.97133042175735</v>
      </c>
      <c r="E467" s="77">
        <v>-1.37687943094984</v>
      </c>
      <c r="F467" s="77">
        <v>14.1400823045268</v>
      </c>
      <c r="G467" s="77">
        <v>-1.37687943094984</v>
      </c>
      <c r="H467" s="77">
        <f t="shared" si="12"/>
        <v>-24.997769708323212</v>
      </c>
      <c r="I467" s="77">
        <f t="shared" si="12"/>
        <v>-28.325500952568561</v>
      </c>
      <c r="J467" s="77">
        <f t="shared" si="12"/>
        <v>-19.028669578242649</v>
      </c>
      <c r="K467" s="77">
        <f t="shared" si="12"/>
        <v>-24.376879430949842</v>
      </c>
      <c r="L467" s="77">
        <f t="shared" si="12"/>
        <v>-8.8599176954732002</v>
      </c>
      <c r="M467" s="77">
        <f t="shared" si="12"/>
        <v>-24.376879430949842</v>
      </c>
    </row>
    <row r="468" spans="1:13" x14ac:dyDescent="0.3">
      <c r="A468" s="76">
        <v>46.5</v>
      </c>
      <c r="B468" s="77">
        <v>4.9882057066506897</v>
      </c>
      <c r="C468" s="77">
        <v>1.66047446240535</v>
      </c>
      <c r="D468" s="77">
        <v>3.9573058367312499</v>
      </c>
      <c r="E468" s="77">
        <v>-1.3909040159759301</v>
      </c>
      <c r="F468" s="77">
        <v>14.101851851851899</v>
      </c>
      <c r="G468" s="77">
        <v>-1.3909040159759301</v>
      </c>
      <c r="H468" s="77">
        <f t="shared" si="12"/>
        <v>-25.011794293349311</v>
      </c>
      <c r="I468" s="77">
        <f t="shared" si="12"/>
        <v>-28.33952553759465</v>
      </c>
      <c r="J468" s="77">
        <f t="shared" si="12"/>
        <v>-19.042694163268749</v>
      </c>
      <c r="K468" s="77">
        <f t="shared" si="12"/>
        <v>-24.390904015975931</v>
      </c>
      <c r="L468" s="77">
        <f t="shared" si="12"/>
        <v>-8.8981481481481008</v>
      </c>
      <c r="M468" s="77">
        <f t="shared" si="12"/>
        <v>-24.390904015975931</v>
      </c>
    </row>
    <row r="469" spans="1:13" x14ac:dyDescent="0.3">
      <c r="A469" s="76">
        <v>46.599999999999994</v>
      </c>
      <c r="B469" s="77">
        <v>4.9742112496499997</v>
      </c>
      <c r="C469" s="77">
        <v>1.64648000540465</v>
      </c>
      <c r="D469" s="77">
        <v>3.9433113797305599</v>
      </c>
      <c r="E469" s="77">
        <v>-1.4048984729766301</v>
      </c>
      <c r="F469" s="77">
        <v>14.063539094650199</v>
      </c>
      <c r="G469" s="77">
        <v>-1.4048984729766301</v>
      </c>
      <c r="H469" s="77">
        <f t="shared" si="12"/>
        <v>-25.025788750349999</v>
      </c>
      <c r="I469" s="77">
        <f t="shared" si="12"/>
        <v>-28.353519994595349</v>
      </c>
      <c r="J469" s="77">
        <f t="shared" si="12"/>
        <v>-19.056688620269441</v>
      </c>
      <c r="K469" s="77">
        <f t="shared" si="12"/>
        <v>-24.40489847297663</v>
      </c>
      <c r="L469" s="77">
        <f t="shared" si="12"/>
        <v>-8.9364609053498008</v>
      </c>
      <c r="M469" s="77">
        <f t="shared" si="12"/>
        <v>-24.40489847297663</v>
      </c>
    </row>
    <row r="470" spans="1:13" x14ac:dyDescent="0.3">
      <c r="A470" s="76">
        <v>46.699999999999996</v>
      </c>
      <c r="B470" s="77">
        <v>4.9602467915083199</v>
      </c>
      <c r="C470" s="77">
        <v>1.63251554726297</v>
      </c>
      <c r="D470" s="77">
        <v>3.9293469215888801</v>
      </c>
      <c r="E470" s="77">
        <v>-1.4188629311183101</v>
      </c>
      <c r="F470" s="77">
        <v>14.0251440329218</v>
      </c>
      <c r="G470" s="77">
        <v>-1.4188629311183101</v>
      </c>
      <c r="H470" s="77">
        <f t="shared" si="12"/>
        <v>-25.039753208491682</v>
      </c>
      <c r="I470" s="77">
        <f t="shared" si="12"/>
        <v>-28.367484452737031</v>
      </c>
      <c r="J470" s="77">
        <f t="shared" si="12"/>
        <v>-19.070653078411119</v>
      </c>
      <c r="K470" s="77">
        <f t="shared" si="12"/>
        <v>-24.418862931118309</v>
      </c>
      <c r="L470" s="77">
        <f t="shared" si="12"/>
        <v>-8.9748559670782004</v>
      </c>
      <c r="M470" s="77">
        <f t="shared" si="12"/>
        <v>-24.418862931118309</v>
      </c>
    </row>
    <row r="471" spans="1:13" x14ac:dyDescent="0.3">
      <c r="A471" s="76">
        <v>46.8</v>
      </c>
      <c r="B471" s="77">
        <v>4.94631220388814</v>
      </c>
      <c r="C471" s="77">
        <v>1.6185809596428</v>
      </c>
      <c r="D471" s="77">
        <v>3.9154123339687099</v>
      </c>
      <c r="E471" s="77">
        <v>-1.43279751873848</v>
      </c>
      <c r="F471" s="77">
        <v>13.9866666666667</v>
      </c>
      <c r="G471" s="77">
        <v>-1.43279751873848</v>
      </c>
      <c r="H471" s="77">
        <f t="shared" si="12"/>
        <v>-25.053687796111859</v>
      </c>
      <c r="I471" s="77">
        <f t="shared" si="12"/>
        <v>-28.381419040357201</v>
      </c>
      <c r="J471" s="77">
        <f t="shared" si="12"/>
        <v>-19.08458766603129</v>
      </c>
      <c r="K471" s="77">
        <f t="shared" si="12"/>
        <v>-24.432797518738479</v>
      </c>
      <c r="L471" s="77">
        <f t="shared" si="12"/>
        <v>-9.0133333333332999</v>
      </c>
      <c r="M471" s="77">
        <f t="shared" si="12"/>
        <v>-24.432797518738479</v>
      </c>
    </row>
    <row r="472" spans="1:13" x14ac:dyDescent="0.3">
      <c r="A472" s="76">
        <v>46.9</v>
      </c>
      <c r="B472" s="77">
        <v>4.9324073592737498</v>
      </c>
      <c r="C472" s="77">
        <v>1.6046761150284099</v>
      </c>
      <c r="D472" s="77">
        <v>3.9015074893543198</v>
      </c>
      <c r="E472" s="77">
        <v>-1.4467023633528699</v>
      </c>
      <c r="F472" s="77">
        <v>13.9481069958848</v>
      </c>
      <c r="G472" s="77">
        <v>-1.4467023633528699</v>
      </c>
      <c r="H472" s="77">
        <f t="shared" si="12"/>
        <v>-25.06759264072625</v>
      </c>
      <c r="I472" s="77">
        <f t="shared" si="12"/>
        <v>-28.395323884971589</v>
      </c>
      <c r="J472" s="77">
        <f t="shared" si="12"/>
        <v>-19.098492510645681</v>
      </c>
      <c r="K472" s="77">
        <f t="shared" si="12"/>
        <v>-24.44670236335287</v>
      </c>
      <c r="L472" s="77">
        <f t="shared" si="12"/>
        <v>-9.0518930041152004</v>
      </c>
      <c r="M472" s="77">
        <f t="shared" si="12"/>
        <v>-24.44670236335287</v>
      </c>
    </row>
    <row r="473" spans="1:13" x14ac:dyDescent="0.3">
      <c r="A473" s="76">
        <v>47</v>
      </c>
      <c r="B473" s="77">
        <v>4.9185321309642402</v>
      </c>
      <c r="C473" s="77">
        <v>1.5908008867188901</v>
      </c>
      <c r="D473" s="77">
        <v>3.8876322610448</v>
      </c>
      <c r="E473" s="77">
        <v>-1.46057759166239</v>
      </c>
      <c r="F473" s="77">
        <v>13.9094650205761</v>
      </c>
      <c r="G473" s="77">
        <v>-1.46057759166239</v>
      </c>
      <c r="H473" s="77">
        <f t="shared" si="12"/>
        <v>-25.081467869035759</v>
      </c>
      <c r="I473" s="77">
        <f t="shared" si="12"/>
        <v>-28.409199113281112</v>
      </c>
      <c r="J473" s="77">
        <f t="shared" si="12"/>
        <v>-19.1123677389552</v>
      </c>
      <c r="K473" s="77">
        <f t="shared" ref="K473:M536" si="13">E473-E$3</f>
        <v>-24.460577591662389</v>
      </c>
      <c r="L473" s="77">
        <f t="shared" si="13"/>
        <v>-9.0905349794239001</v>
      </c>
      <c r="M473" s="77">
        <f t="shared" si="13"/>
        <v>-24.460577591662389</v>
      </c>
    </row>
    <row r="474" spans="1:13" x14ac:dyDescent="0.3">
      <c r="A474" s="76">
        <v>47.099999999999994</v>
      </c>
      <c r="B474" s="77">
        <v>4.9046863930665596</v>
      </c>
      <c r="C474" s="77">
        <v>1.5769551488212099</v>
      </c>
      <c r="D474" s="77">
        <v>3.8737865231471198</v>
      </c>
      <c r="E474" s="77">
        <v>-1.4744233295600699</v>
      </c>
      <c r="F474" s="77">
        <v>13.8707407407407</v>
      </c>
      <c r="G474" s="77">
        <v>-1.4744233295600699</v>
      </c>
      <c r="H474" s="77">
        <f t="shared" ref="H474:M537" si="14">B474-B$3</f>
        <v>-25.095313606933441</v>
      </c>
      <c r="I474" s="77">
        <f t="shared" si="14"/>
        <v>-28.423044851178791</v>
      </c>
      <c r="J474" s="77">
        <f t="shared" si="14"/>
        <v>-19.126213476852879</v>
      </c>
      <c r="K474" s="77">
        <f t="shared" si="13"/>
        <v>-24.474423329560071</v>
      </c>
      <c r="L474" s="77">
        <f t="shared" si="13"/>
        <v>-9.1292592592592996</v>
      </c>
      <c r="M474" s="77">
        <f t="shared" si="13"/>
        <v>-24.474423329560071</v>
      </c>
    </row>
    <row r="475" spans="1:13" x14ac:dyDescent="0.3">
      <c r="A475" s="76">
        <v>47.199999999999996</v>
      </c>
      <c r="B475" s="77">
        <v>4.8908700204886797</v>
      </c>
      <c r="C475" s="77">
        <v>1.56313877624334</v>
      </c>
      <c r="D475" s="77">
        <v>3.8599701505692501</v>
      </c>
      <c r="E475" s="77">
        <v>-1.4882397021379401</v>
      </c>
      <c r="F475" s="77">
        <v>13.831934156378599</v>
      </c>
      <c r="G475" s="77">
        <v>-1.4882397021379401</v>
      </c>
      <c r="H475" s="77">
        <f t="shared" si="14"/>
        <v>-25.109129979511319</v>
      </c>
      <c r="I475" s="77">
        <f t="shared" si="14"/>
        <v>-28.436861223756662</v>
      </c>
      <c r="J475" s="77">
        <f t="shared" si="14"/>
        <v>-19.14002984943075</v>
      </c>
      <c r="K475" s="77">
        <f t="shared" si="13"/>
        <v>-24.488239702137939</v>
      </c>
      <c r="L475" s="77">
        <f t="shared" si="13"/>
        <v>-9.1680658436214006</v>
      </c>
      <c r="M475" s="77">
        <f t="shared" si="13"/>
        <v>-24.488239702137939</v>
      </c>
    </row>
    <row r="476" spans="1:13" x14ac:dyDescent="0.3">
      <c r="A476" s="76">
        <v>47.3</v>
      </c>
      <c r="B476" s="77">
        <v>4.8770828889328302</v>
      </c>
      <c r="C476" s="77">
        <v>1.54935164468748</v>
      </c>
      <c r="D476" s="77">
        <v>3.8461830190133899</v>
      </c>
      <c r="E476" s="77">
        <v>-1.5020268336938001</v>
      </c>
      <c r="F476" s="77">
        <v>13.793045267489701</v>
      </c>
      <c r="G476" s="77">
        <v>-1.5020268336938001</v>
      </c>
      <c r="H476" s="77">
        <f t="shared" si="14"/>
        <v>-25.122917111067171</v>
      </c>
      <c r="I476" s="77">
        <f t="shared" si="14"/>
        <v>-28.45064835531252</v>
      </c>
      <c r="J476" s="77">
        <f t="shared" si="14"/>
        <v>-19.153816980986612</v>
      </c>
      <c r="K476" s="77">
        <f t="shared" si="13"/>
        <v>-24.502026833693801</v>
      </c>
      <c r="L476" s="77">
        <f t="shared" si="13"/>
        <v>-9.2069547325102992</v>
      </c>
      <c r="M476" s="77">
        <f t="shared" si="13"/>
        <v>-24.502026833693801</v>
      </c>
    </row>
    <row r="477" spans="1:13" x14ac:dyDescent="0.3">
      <c r="A477" s="76">
        <v>47.4</v>
      </c>
      <c r="B477" s="77">
        <v>4.8633248748887201</v>
      </c>
      <c r="C477" s="77">
        <v>1.5355936306433799</v>
      </c>
      <c r="D477" s="77">
        <v>3.8324250049692901</v>
      </c>
      <c r="E477" s="77">
        <v>-1.5157848477378999</v>
      </c>
      <c r="F477" s="77">
        <v>13.754074074074101</v>
      </c>
      <c r="G477" s="77">
        <v>-1.5157848477378999</v>
      </c>
      <c r="H477" s="77">
        <f t="shared" si="14"/>
        <v>-25.136675125111282</v>
      </c>
      <c r="I477" s="77">
        <f t="shared" si="14"/>
        <v>-28.46440636935662</v>
      </c>
      <c r="J477" s="77">
        <f t="shared" si="14"/>
        <v>-19.167574995030709</v>
      </c>
      <c r="K477" s="77">
        <f t="shared" si="13"/>
        <v>-24.515784847737901</v>
      </c>
      <c r="L477" s="77">
        <f t="shared" si="13"/>
        <v>-9.2459259259258992</v>
      </c>
      <c r="M477" s="77">
        <f t="shared" si="13"/>
        <v>-24.515784847737901</v>
      </c>
    </row>
    <row r="478" spans="1:13" x14ac:dyDescent="0.3">
      <c r="A478" s="76">
        <v>47.5</v>
      </c>
      <c r="B478" s="77">
        <v>4.8495958556270002</v>
      </c>
      <c r="C478" s="77">
        <v>1.5218646113816601</v>
      </c>
      <c r="D478" s="77">
        <v>3.8186959857075702</v>
      </c>
      <c r="E478" s="77">
        <v>-1.52951386699962</v>
      </c>
      <c r="F478" s="77">
        <v>13.7150205761317</v>
      </c>
      <c r="G478" s="77">
        <v>-1.52951386699962</v>
      </c>
      <c r="H478" s="77">
        <f t="shared" si="14"/>
        <v>-25.150404144372999</v>
      </c>
      <c r="I478" s="77">
        <f t="shared" si="14"/>
        <v>-28.478135388618341</v>
      </c>
      <c r="J478" s="77">
        <f t="shared" si="14"/>
        <v>-19.181304014292429</v>
      </c>
      <c r="K478" s="77">
        <f t="shared" si="13"/>
        <v>-24.529513866999618</v>
      </c>
      <c r="L478" s="77">
        <f t="shared" si="13"/>
        <v>-9.2849794238683003</v>
      </c>
      <c r="M478" s="77">
        <f t="shared" si="13"/>
        <v>-24.529513866999618</v>
      </c>
    </row>
    <row r="479" spans="1:13" x14ac:dyDescent="0.3">
      <c r="A479" s="76">
        <v>47.599999999999994</v>
      </c>
      <c r="B479" s="77">
        <v>4.8358957091925996</v>
      </c>
      <c r="C479" s="77">
        <v>1.5081644649472601</v>
      </c>
      <c r="D479" s="77">
        <v>3.80499583927317</v>
      </c>
      <c r="E479" s="77">
        <v>-1.54321401343402</v>
      </c>
      <c r="F479" s="77">
        <v>13.675884773662601</v>
      </c>
      <c r="G479" s="77">
        <v>-1.54321401343402</v>
      </c>
      <c r="H479" s="77">
        <f t="shared" si="14"/>
        <v>-25.164104290807401</v>
      </c>
      <c r="I479" s="77">
        <f t="shared" si="14"/>
        <v>-28.49183553505274</v>
      </c>
      <c r="J479" s="77">
        <f t="shared" si="14"/>
        <v>-19.195004160726832</v>
      </c>
      <c r="K479" s="77">
        <f t="shared" si="13"/>
        <v>-24.543214013434021</v>
      </c>
      <c r="L479" s="77">
        <f t="shared" si="13"/>
        <v>-9.3241152263373994</v>
      </c>
      <c r="M479" s="77">
        <f t="shared" si="13"/>
        <v>-24.543214013434021</v>
      </c>
    </row>
    <row r="480" spans="1:13" x14ac:dyDescent="0.3">
      <c r="A480" s="76">
        <v>47.699999999999996</v>
      </c>
      <c r="B480" s="77">
        <v>4.8222243143982899</v>
      </c>
      <c r="C480" s="77">
        <v>1.49449307015295</v>
      </c>
      <c r="D480" s="77">
        <v>3.7913244444788599</v>
      </c>
      <c r="E480" s="77">
        <v>-1.5568854082283301</v>
      </c>
      <c r="F480" s="77">
        <v>13.6366666666667</v>
      </c>
      <c r="G480" s="77">
        <v>-1.5568854082283301</v>
      </c>
      <c r="H480" s="77">
        <f t="shared" si="14"/>
        <v>-25.177775685601709</v>
      </c>
      <c r="I480" s="77">
        <f t="shared" si="14"/>
        <v>-28.505506929847051</v>
      </c>
      <c r="J480" s="77">
        <f t="shared" si="14"/>
        <v>-19.20867555552114</v>
      </c>
      <c r="K480" s="77">
        <f t="shared" si="13"/>
        <v>-24.556885408228329</v>
      </c>
      <c r="L480" s="77">
        <f t="shared" si="13"/>
        <v>-9.3633333333332995</v>
      </c>
      <c r="M480" s="77">
        <f t="shared" si="13"/>
        <v>-24.556885408228329</v>
      </c>
    </row>
    <row r="481" spans="1:13" x14ac:dyDescent="0.3">
      <c r="A481" s="76">
        <v>47.8</v>
      </c>
      <c r="B481" s="77">
        <v>4.8085815508182197</v>
      </c>
      <c r="C481" s="77">
        <v>1.48085030657287</v>
      </c>
      <c r="D481" s="77">
        <v>3.7776816808987799</v>
      </c>
      <c r="E481" s="77">
        <v>-1.5705281718084101</v>
      </c>
      <c r="F481" s="77">
        <v>13.597366255143999</v>
      </c>
      <c r="G481" s="77">
        <v>-1.5705281718084101</v>
      </c>
      <c r="H481" s="77">
        <f t="shared" si="14"/>
        <v>-25.191418449181782</v>
      </c>
      <c r="I481" s="77">
        <f t="shared" si="14"/>
        <v>-28.519149693427131</v>
      </c>
      <c r="J481" s="77">
        <f t="shared" si="14"/>
        <v>-19.22231831910122</v>
      </c>
      <c r="K481" s="77">
        <f t="shared" si="13"/>
        <v>-24.570528171808409</v>
      </c>
      <c r="L481" s="77">
        <f t="shared" si="13"/>
        <v>-9.4026337448560007</v>
      </c>
      <c r="M481" s="77">
        <f t="shared" si="13"/>
        <v>-24.570528171808409</v>
      </c>
    </row>
    <row r="482" spans="1:13" x14ac:dyDescent="0.3">
      <c r="A482" s="76">
        <v>47.9</v>
      </c>
      <c r="B482" s="77">
        <v>4.7949672987815504</v>
      </c>
      <c r="C482" s="77">
        <v>1.46723605453621</v>
      </c>
      <c r="D482" s="77">
        <v>3.7640674288621199</v>
      </c>
      <c r="E482" s="77">
        <v>-1.5841424238450701</v>
      </c>
      <c r="F482" s="77">
        <v>13.5579835390947</v>
      </c>
      <c r="G482" s="77">
        <v>-1.5841424238450701</v>
      </c>
      <c r="H482" s="77">
        <f t="shared" si="14"/>
        <v>-25.20503270121845</v>
      </c>
      <c r="I482" s="77">
        <f t="shared" si="14"/>
        <v>-28.532763945463792</v>
      </c>
      <c r="J482" s="77">
        <f t="shared" si="14"/>
        <v>-19.23593257113788</v>
      </c>
      <c r="K482" s="77">
        <f t="shared" si="13"/>
        <v>-24.584142423845069</v>
      </c>
      <c r="L482" s="77">
        <f t="shared" si="13"/>
        <v>-9.4420164609053003</v>
      </c>
      <c r="M482" s="77">
        <f t="shared" si="13"/>
        <v>-24.584142423845069</v>
      </c>
    </row>
    <row r="483" spans="1:13" x14ac:dyDescent="0.3">
      <c r="A483" s="76">
        <v>48</v>
      </c>
      <c r="B483" s="77">
        <v>4.7813814393661902</v>
      </c>
      <c r="C483" s="77">
        <v>1.45365019512085</v>
      </c>
      <c r="D483" s="77">
        <v>3.7504815694467601</v>
      </c>
      <c r="E483" s="77">
        <v>-1.59772828326043</v>
      </c>
      <c r="F483" s="77">
        <v>13.5185185185185</v>
      </c>
      <c r="G483" s="77">
        <v>-1.59772828326043</v>
      </c>
      <c r="H483" s="77">
        <f t="shared" si="14"/>
        <v>-25.218618560633811</v>
      </c>
      <c r="I483" s="77">
        <f t="shared" si="14"/>
        <v>-28.546349804879149</v>
      </c>
      <c r="J483" s="77">
        <f t="shared" si="14"/>
        <v>-19.249518430553241</v>
      </c>
      <c r="K483" s="77">
        <f t="shared" si="13"/>
        <v>-24.59772828326043</v>
      </c>
      <c r="L483" s="77">
        <f t="shared" si="13"/>
        <v>-9.4814814814815005</v>
      </c>
      <c r="M483" s="77">
        <f t="shared" si="13"/>
        <v>-24.59772828326043</v>
      </c>
    </row>
    <row r="484" spans="1:13" x14ac:dyDescent="0.3">
      <c r="A484" s="76">
        <v>48.099999999999994</v>
      </c>
      <c r="B484" s="77">
        <v>4.76782385439253</v>
      </c>
      <c r="C484" s="77">
        <v>1.44009261014718</v>
      </c>
      <c r="D484" s="77">
        <v>3.7369239844730902</v>
      </c>
      <c r="E484" s="77">
        <v>-1.6112858682341</v>
      </c>
      <c r="F484" s="77">
        <v>13.4789711934156</v>
      </c>
      <c r="G484" s="77">
        <v>-1.6112858682341</v>
      </c>
      <c r="H484" s="77">
        <f t="shared" si="14"/>
        <v>-25.232176145607468</v>
      </c>
      <c r="I484" s="77">
        <f t="shared" si="14"/>
        <v>-28.559907389852821</v>
      </c>
      <c r="J484" s="77">
        <f t="shared" si="14"/>
        <v>-19.263076015526909</v>
      </c>
      <c r="K484" s="77">
        <f t="shared" si="13"/>
        <v>-24.611285868234098</v>
      </c>
      <c r="L484" s="77">
        <f t="shared" si="13"/>
        <v>-9.5210288065844004</v>
      </c>
      <c r="M484" s="77">
        <f t="shared" si="13"/>
        <v>-24.611285868234098</v>
      </c>
    </row>
    <row r="485" spans="1:13" x14ac:dyDescent="0.3">
      <c r="A485" s="76">
        <v>48.199999999999996</v>
      </c>
      <c r="B485" s="77">
        <v>4.7542944264172604</v>
      </c>
      <c r="C485" s="77">
        <v>1.42656318217191</v>
      </c>
      <c r="D485" s="77">
        <v>3.7233945564978201</v>
      </c>
      <c r="E485" s="77">
        <v>-1.62481529620937</v>
      </c>
      <c r="F485" s="77">
        <v>13.439341563786</v>
      </c>
      <c r="G485" s="77">
        <v>-1.62481529620937</v>
      </c>
      <c r="H485" s="77">
        <f t="shared" si="14"/>
        <v>-25.24570557358274</v>
      </c>
      <c r="I485" s="77">
        <f t="shared" si="14"/>
        <v>-28.573436817828089</v>
      </c>
      <c r="J485" s="77">
        <f t="shared" si="14"/>
        <v>-19.276605443502181</v>
      </c>
      <c r="K485" s="77">
        <f t="shared" si="13"/>
        <v>-24.62481529620937</v>
      </c>
      <c r="L485" s="77">
        <f t="shared" si="13"/>
        <v>-9.5606584362140001</v>
      </c>
      <c r="M485" s="77">
        <f t="shared" si="13"/>
        <v>-24.62481529620937</v>
      </c>
    </row>
    <row r="486" spans="1:13" x14ac:dyDescent="0.3">
      <c r="A486" s="76">
        <v>48.3</v>
      </c>
      <c r="B486" s="77">
        <v>4.7407930387273201</v>
      </c>
      <c r="C486" s="77">
        <v>1.4130617944819699</v>
      </c>
      <c r="D486" s="77">
        <v>3.7098931688078798</v>
      </c>
      <c r="E486" s="77">
        <v>-1.63831668389931</v>
      </c>
      <c r="F486" s="77">
        <v>13.399629629629599</v>
      </c>
      <c r="G486" s="77">
        <v>-1.63831668389931</v>
      </c>
      <c r="H486" s="77">
        <f t="shared" si="14"/>
        <v>-25.259206961272682</v>
      </c>
      <c r="I486" s="77">
        <f t="shared" si="14"/>
        <v>-28.586938205518031</v>
      </c>
      <c r="J486" s="77">
        <f t="shared" si="14"/>
        <v>-19.290106831192119</v>
      </c>
      <c r="K486" s="77">
        <f t="shared" si="13"/>
        <v>-24.638316683899308</v>
      </c>
      <c r="L486" s="77">
        <f t="shared" si="13"/>
        <v>-9.6003703703704009</v>
      </c>
      <c r="M486" s="77">
        <f t="shared" si="13"/>
        <v>-24.638316683899308</v>
      </c>
    </row>
    <row r="487" spans="1:13" x14ac:dyDescent="0.3">
      <c r="A487" s="76">
        <v>48.4</v>
      </c>
      <c r="B487" s="77">
        <v>4.7273195753338202</v>
      </c>
      <c r="C487" s="77">
        <v>1.39958833108847</v>
      </c>
      <c r="D487" s="77">
        <v>3.6964197054143799</v>
      </c>
      <c r="E487" s="77">
        <v>-1.65179014729281</v>
      </c>
      <c r="F487" s="77">
        <v>13.3598353909465</v>
      </c>
      <c r="G487" s="77">
        <v>-1.65179014729281</v>
      </c>
      <c r="H487" s="77">
        <f t="shared" si="14"/>
        <v>-25.272680424666181</v>
      </c>
      <c r="I487" s="77">
        <f t="shared" si="14"/>
        <v>-28.60041166891153</v>
      </c>
      <c r="J487" s="77">
        <f t="shared" si="14"/>
        <v>-19.303580294585622</v>
      </c>
      <c r="K487" s="77">
        <f t="shared" si="13"/>
        <v>-24.651790147292811</v>
      </c>
      <c r="L487" s="77">
        <f t="shared" si="13"/>
        <v>-9.6401646090534996</v>
      </c>
      <c r="M487" s="77">
        <f t="shared" si="13"/>
        <v>-24.651790147292811</v>
      </c>
    </row>
    <row r="488" spans="1:13" x14ac:dyDescent="0.3">
      <c r="A488" s="76">
        <v>48.5</v>
      </c>
      <c r="B488" s="77">
        <v>4.7138739209660496</v>
      </c>
      <c r="C488" s="77">
        <v>1.3861426767206999</v>
      </c>
      <c r="D488" s="77">
        <v>3.6829740510466098</v>
      </c>
      <c r="E488" s="77">
        <v>-1.6652358016605799</v>
      </c>
      <c r="F488" s="77">
        <v>13.319958847736601</v>
      </c>
      <c r="G488" s="77">
        <v>-1.6652358016605799</v>
      </c>
      <c r="H488" s="77">
        <f t="shared" si="14"/>
        <v>-25.286126079033949</v>
      </c>
      <c r="I488" s="77">
        <f t="shared" si="14"/>
        <v>-28.613857323279301</v>
      </c>
      <c r="J488" s="77">
        <f t="shared" si="14"/>
        <v>-19.31702594895339</v>
      </c>
      <c r="K488" s="77">
        <f t="shared" si="13"/>
        <v>-24.665235801660579</v>
      </c>
      <c r="L488" s="77">
        <f t="shared" si="13"/>
        <v>-9.6800411522633993</v>
      </c>
      <c r="M488" s="77">
        <f t="shared" si="13"/>
        <v>-24.665235801660579</v>
      </c>
    </row>
    <row r="489" spans="1:13" x14ac:dyDescent="0.3">
      <c r="A489" s="76">
        <v>48.599999999999994</v>
      </c>
      <c r="B489" s="77">
        <v>4.7004559610656003</v>
      </c>
      <c r="C489" s="77">
        <v>1.3727247168202501</v>
      </c>
      <c r="D489" s="77">
        <v>3.66955609114616</v>
      </c>
      <c r="E489" s="77">
        <v>-1.67865376156102</v>
      </c>
      <c r="F489" s="77">
        <v>13.28</v>
      </c>
      <c r="G489" s="77">
        <v>-1.67865376156102</v>
      </c>
      <c r="H489" s="77">
        <f t="shared" si="14"/>
        <v>-25.2995440389344</v>
      </c>
      <c r="I489" s="77">
        <f t="shared" si="14"/>
        <v>-28.627275283179749</v>
      </c>
      <c r="J489" s="77">
        <f t="shared" si="14"/>
        <v>-19.330443908853841</v>
      </c>
      <c r="K489" s="77">
        <f t="shared" si="13"/>
        <v>-24.678653761561019</v>
      </c>
      <c r="L489" s="77">
        <f t="shared" si="13"/>
        <v>-9.7200000000000006</v>
      </c>
      <c r="M489" s="77">
        <f t="shared" si="13"/>
        <v>-24.678653761561019</v>
      </c>
    </row>
    <row r="490" spans="1:13" x14ac:dyDescent="0.3">
      <c r="A490" s="76">
        <v>48.699999999999996</v>
      </c>
      <c r="B490" s="77">
        <v>4.68706558178049</v>
      </c>
      <c r="C490" s="77">
        <v>1.3593343375351401</v>
      </c>
      <c r="D490" s="77">
        <v>3.6561657118610502</v>
      </c>
      <c r="E490" s="77">
        <v>-1.69204414084614</v>
      </c>
      <c r="F490" s="77">
        <v>13.239958847736601</v>
      </c>
      <c r="G490" s="77">
        <v>-1.69204414084614</v>
      </c>
      <c r="H490" s="77">
        <f t="shared" si="14"/>
        <v>-25.312934418219509</v>
      </c>
      <c r="I490" s="77">
        <f t="shared" si="14"/>
        <v>-28.640665662464858</v>
      </c>
      <c r="J490" s="77">
        <f t="shared" si="14"/>
        <v>-19.34383428813895</v>
      </c>
      <c r="K490" s="77">
        <f t="shared" si="13"/>
        <v>-24.692044140846139</v>
      </c>
      <c r="L490" s="77">
        <f t="shared" si="13"/>
        <v>-9.7600411522633994</v>
      </c>
      <c r="M490" s="77">
        <f t="shared" si="13"/>
        <v>-24.692044140846139</v>
      </c>
    </row>
    <row r="491" spans="1:13" x14ac:dyDescent="0.3">
      <c r="A491" s="76">
        <v>48.8</v>
      </c>
      <c r="B491" s="77">
        <v>4.67370266995934</v>
      </c>
      <c r="C491" s="77">
        <v>1.3459714257139901</v>
      </c>
      <c r="D491" s="77">
        <v>3.6428028000399002</v>
      </c>
      <c r="E491" s="77">
        <v>-1.70540705266728</v>
      </c>
      <c r="F491" s="77">
        <v>13.1998353909465</v>
      </c>
      <c r="G491" s="77">
        <v>-1.70540705266728</v>
      </c>
      <c r="H491" s="77">
        <f t="shared" si="14"/>
        <v>-25.32629733004066</v>
      </c>
      <c r="I491" s="77">
        <f t="shared" si="14"/>
        <v>-28.654028574286009</v>
      </c>
      <c r="J491" s="77">
        <f t="shared" si="14"/>
        <v>-19.357197199960101</v>
      </c>
      <c r="K491" s="77">
        <f t="shared" si="13"/>
        <v>-24.70540705266728</v>
      </c>
      <c r="L491" s="77">
        <f t="shared" si="13"/>
        <v>-9.8001646090534997</v>
      </c>
      <c r="M491" s="77">
        <f t="shared" si="13"/>
        <v>-24.70540705266728</v>
      </c>
    </row>
    <row r="492" spans="1:13" x14ac:dyDescent="0.3">
      <c r="A492" s="76">
        <v>48.9</v>
      </c>
      <c r="B492" s="77">
        <v>4.6603671131456998</v>
      </c>
      <c r="C492" s="77">
        <v>1.3326358689003499</v>
      </c>
      <c r="D492" s="77">
        <v>3.62946724322626</v>
      </c>
      <c r="E492" s="77">
        <v>-1.7187426094809299</v>
      </c>
      <c r="F492" s="77">
        <v>13.159629629629601</v>
      </c>
      <c r="G492" s="77">
        <v>-1.7187426094809299</v>
      </c>
      <c r="H492" s="77">
        <f t="shared" si="14"/>
        <v>-25.3396328868543</v>
      </c>
      <c r="I492" s="77">
        <f t="shared" si="14"/>
        <v>-28.667364131099649</v>
      </c>
      <c r="J492" s="77">
        <f t="shared" si="14"/>
        <v>-19.370532756773741</v>
      </c>
      <c r="K492" s="77">
        <f t="shared" si="13"/>
        <v>-24.71874260948093</v>
      </c>
      <c r="L492" s="77">
        <f t="shared" si="13"/>
        <v>-9.8403703703703993</v>
      </c>
      <c r="M492" s="77">
        <f t="shared" si="13"/>
        <v>-24.71874260948093</v>
      </c>
    </row>
    <row r="493" spans="1:13" x14ac:dyDescent="0.3">
      <c r="A493" s="76">
        <v>49</v>
      </c>
      <c r="B493" s="77">
        <v>4.6470587995722896</v>
      </c>
      <c r="C493" s="77">
        <v>1.3193275553269499</v>
      </c>
      <c r="D493" s="77">
        <v>3.61615892965286</v>
      </c>
      <c r="E493" s="77">
        <v>-1.7320509230543299</v>
      </c>
      <c r="F493" s="77">
        <v>13.119341563786</v>
      </c>
      <c r="G493" s="77">
        <v>-1.7320509230543299</v>
      </c>
      <c r="H493" s="77">
        <f t="shared" si="14"/>
        <v>-25.352941200427711</v>
      </c>
      <c r="I493" s="77">
        <f t="shared" si="14"/>
        <v>-28.68067244467305</v>
      </c>
      <c r="J493" s="77">
        <f t="shared" si="14"/>
        <v>-19.383841070347138</v>
      </c>
      <c r="K493" s="77">
        <f t="shared" si="13"/>
        <v>-24.732050923054331</v>
      </c>
      <c r="L493" s="77">
        <f t="shared" si="13"/>
        <v>-9.8806584362140004</v>
      </c>
      <c r="M493" s="77">
        <f t="shared" si="13"/>
        <v>-24.732050923054331</v>
      </c>
    </row>
    <row r="494" spans="1:13" x14ac:dyDescent="0.3">
      <c r="A494" s="76">
        <v>49.099999999999994</v>
      </c>
      <c r="B494" s="77">
        <v>4.6337776181554799</v>
      </c>
      <c r="C494" s="77">
        <v>1.30604637391013</v>
      </c>
      <c r="D494" s="77">
        <v>3.6028777482360401</v>
      </c>
      <c r="E494" s="77">
        <v>-1.7453321044711501</v>
      </c>
      <c r="F494" s="77">
        <v>13.078971193415599</v>
      </c>
      <c r="G494" s="77">
        <v>-1.7453321044711501</v>
      </c>
      <c r="H494" s="77">
        <f t="shared" si="14"/>
        <v>-25.366222381844519</v>
      </c>
      <c r="I494" s="77">
        <f t="shared" si="14"/>
        <v>-28.693953626089868</v>
      </c>
      <c r="J494" s="77">
        <f t="shared" si="14"/>
        <v>-19.39712225176396</v>
      </c>
      <c r="K494" s="77">
        <f t="shared" si="13"/>
        <v>-24.745332104471149</v>
      </c>
      <c r="L494" s="77">
        <f t="shared" si="13"/>
        <v>-9.9210288065844008</v>
      </c>
      <c r="M494" s="77">
        <f t="shared" si="13"/>
        <v>-24.745332104471149</v>
      </c>
    </row>
    <row r="495" spans="1:13" x14ac:dyDescent="0.3">
      <c r="A495" s="76">
        <v>49.199999999999996</v>
      </c>
      <c r="B495" s="77">
        <v>4.6205234584896004</v>
      </c>
      <c r="C495" s="77">
        <v>1.2927922142442501</v>
      </c>
      <c r="D495" s="77">
        <v>3.5896235885701602</v>
      </c>
      <c r="E495" s="77">
        <v>-1.75858626413703</v>
      </c>
      <c r="F495" s="77">
        <v>13.038518518518501</v>
      </c>
      <c r="G495" s="77">
        <v>-1.75858626413703</v>
      </c>
      <c r="H495" s="77">
        <f t="shared" si="14"/>
        <v>-25.3794765415104</v>
      </c>
      <c r="I495" s="77">
        <f t="shared" si="14"/>
        <v>-28.707207785755749</v>
      </c>
      <c r="J495" s="77">
        <f t="shared" si="14"/>
        <v>-19.410376411429841</v>
      </c>
      <c r="K495" s="77">
        <f t="shared" si="13"/>
        <v>-24.75858626413703</v>
      </c>
      <c r="L495" s="77">
        <f t="shared" si="13"/>
        <v>-9.9614814814814991</v>
      </c>
      <c r="M495" s="77">
        <f t="shared" si="13"/>
        <v>-24.75858626413703</v>
      </c>
    </row>
    <row r="496" spans="1:13" x14ac:dyDescent="0.3">
      <c r="A496" s="76">
        <v>49.3</v>
      </c>
      <c r="B496" s="77">
        <v>4.6072962108415503</v>
      </c>
      <c r="C496" s="77">
        <v>1.2795649665961999</v>
      </c>
      <c r="D496" s="77">
        <v>3.5763963409221202</v>
      </c>
      <c r="E496" s="77">
        <v>-1.77181351178507</v>
      </c>
      <c r="F496" s="77">
        <v>12.997983539094699</v>
      </c>
      <c r="G496" s="77">
        <v>-1.77181351178507</v>
      </c>
      <c r="H496" s="77">
        <f t="shared" si="14"/>
        <v>-25.39270378915845</v>
      </c>
      <c r="I496" s="77">
        <f t="shared" si="14"/>
        <v>-28.720435033403799</v>
      </c>
      <c r="J496" s="77">
        <f t="shared" si="14"/>
        <v>-19.42360365907788</v>
      </c>
      <c r="K496" s="77">
        <f t="shared" si="13"/>
        <v>-24.771813511785069</v>
      </c>
      <c r="L496" s="77">
        <f t="shared" si="13"/>
        <v>-10.002016460905301</v>
      </c>
      <c r="M496" s="77">
        <f t="shared" si="13"/>
        <v>-24.771813511785069</v>
      </c>
    </row>
    <row r="497" spans="1:13" x14ac:dyDescent="0.3">
      <c r="A497" s="76">
        <v>49.4</v>
      </c>
      <c r="B497" s="77">
        <v>4.5940957661453004</v>
      </c>
      <c r="C497" s="77">
        <v>1.26636452189995</v>
      </c>
      <c r="D497" s="77">
        <v>3.5631958962258601</v>
      </c>
      <c r="E497" s="77">
        <v>-1.7850139564813301</v>
      </c>
      <c r="F497" s="77">
        <v>12.957366255144001</v>
      </c>
      <c r="G497" s="77">
        <v>-1.7850139564813301</v>
      </c>
      <c r="H497" s="77">
        <f t="shared" si="14"/>
        <v>-25.405904233854699</v>
      </c>
      <c r="I497" s="77">
        <f t="shared" si="14"/>
        <v>-28.733635478100052</v>
      </c>
      <c r="J497" s="77">
        <f t="shared" si="14"/>
        <v>-19.43680410377414</v>
      </c>
      <c r="K497" s="77">
        <f t="shared" si="13"/>
        <v>-24.785013956481329</v>
      </c>
      <c r="L497" s="77">
        <f t="shared" si="13"/>
        <v>-10.042633744855999</v>
      </c>
      <c r="M497" s="77">
        <f t="shared" si="13"/>
        <v>-24.785013956481329</v>
      </c>
    </row>
    <row r="498" spans="1:13" x14ac:dyDescent="0.3">
      <c r="A498" s="76">
        <v>49.5</v>
      </c>
      <c r="B498" s="77">
        <v>4.5809220159964701</v>
      </c>
      <c r="C498" s="77">
        <v>1.2531907717511299</v>
      </c>
      <c r="D498" s="77">
        <v>3.5500221460770298</v>
      </c>
      <c r="E498" s="77">
        <v>-1.7981877066301499</v>
      </c>
      <c r="F498" s="77">
        <v>12.9166666666667</v>
      </c>
      <c r="G498" s="77">
        <v>-1.7981877066301499</v>
      </c>
      <c r="H498" s="77">
        <f t="shared" si="14"/>
        <v>-25.419077984003529</v>
      </c>
      <c r="I498" s="77">
        <f t="shared" si="14"/>
        <v>-28.746809228248871</v>
      </c>
      <c r="J498" s="77">
        <f t="shared" si="14"/>
        <v>-19.44997785392297</v>
      </c>
      <c r="K498" s="77">
        <f t="shared" si="13"/>
        <v>-24.798187706630149</v>
      </c>
      <c r="L498" s="77">
        <f t="shared" si="13"/>
        <v>-10.0833333333333</v>
      </c>
      <c r="M498" s="77">
        <f t="shared" si="13"/>
        <v>-24.798187706630149</v>
      </c>
    </row>
    <row r="499" spans="1:13" x14ac:dyDescent="0.3">
      <c r="A499" s="76">
        <v>49.599999999999994</v>
      </c>
      <c r="B499" s="77">
        <v>4.5677748526470401</v>
      </c>
      <c r="C499" s="77">
        <v>1.2400436084016999</v>
      </c>
      <c r="D499" s="77">
        <v>3.5368749827275998</v>
      </c>
      <c r="E499" s="77">
        <v>-1.8113348699795799</v>
      </c>
      <c r="F499" s="77">
        <v>12.8758847736626</v>
      </c>
      <c r="G499" s="77">
        <v>-1.8113348699795799</v>
      </c>
      <c r="H499" s="77">
        <f t="shared" si="14"/>
        <v>-25.432225147352959</v>
      </c>
      <c r="I499" s="77">
        <f t="shared" si="14"/>
        <v>-28.759956391598301</v>
      </c>
      <c r="J499" s="77">
        <f t="shared" si="14"/>
        <v>-19.4631250172724</v>
      </c>
      <c r="K499" s="77">
        <f t="shared" si="13"/>
        <v>-24.811334869979579</v>
      </c>
      <c r="L499" s="77">
        <f t="shared" si="13"/>
        <v>-10.1241152263374</v>
      </c>
      <c r="M499" s="77">
        <f t="shared" si="13"/>
        <v>-24.811334869979579</v>
      </c>
    </row>
    <row r="500" spans="1:13" x14ac:dyDescent="0.3">
      <c r="A500" s="76">
        <v>49.699999999999996</v>
      </c>
      <c r="B500" s="77">
        <v>4.5546541690000204</v>
      </c>
      <c r="C500" s="77">
        <v>1.22692292475467</v>
      </c>
      <c r="D500" s="77">
        <v>3.5237542990805801</v>
      </c>
      <c r="E500" s="77">
        <v>-1.82445555362661</v>
      </c>
      <c r="F500" s="77">
        <v>12.835020576131701</v>
      </c>
      <c r="G500" s="77">
        <v>-1.82445555362661</v>
      </c>
      <c r="H500" s="77">
        <f t="shared" si="14"/>
        <v>-25.44534583099998</v>
      </c>
      <c r="I500" s="77">
        <f t="shared" si="14"/>
        <v>-28.773077075245329</v>
      </c>
      <c r="J500" s="77">
        <f t="shared" si="14"/>
        <v>-19.476245700919421</v>
      </c>
      <c r="K500" s="77">
        <f t="shared" si="13"/>
        <v>-24.82445555362661</v>
      </c>
      <c r="L500" s="77">
        <f t="shared" si="13"/>
        <v>-10.164979423868299</v>
      </c>
      <c r="M500" s="77">
        <f t="shared" si="13"/>
        <v>-24.82445555362661</v>
      </c>
    </row>
    <row r="501" spans="1:13" x14ac:dyDescent="0.3">
      <c r="A501" s="76">
        <v>49.8</v>
      </c>
      <c r="B501" s="77">
        <v>4.5415598586042396</v>
      </c>
      <c r="C501" s="77">
        <v>1.2138286143588899</v>
      </c>
      <c r="D501" s="77">
        <v>3.5106599886847998</v>
      </c>
      <c r="E501" s="77">
        <v>-1.83754986402239</v>
      </c>
      <c r="F501" s="77">
        <v>12.7940740740741</v>
      </c>
      <c r="G501" s="77">
        <v>-1.83754986402239</v>
      </c>
      <c r="H501" s="77">
        <f t="shared" si="14"/>
        <v>-25.458440141395762</v>
      </c>
      <c r="I501" s="77">
        <f t="shared" si="14"/>
        <v>-28.786171385641111</v>
      </c>
      <c r="J501" s="77">
        <f t="shared" si="14"/>
        <v>-19.4893400113152</v>
      </c>
      <c r="K501" s="77">
        <f t="shared" si="13"/>
        <v>-24.837549864022389</v>
      </c>
      <c r="L501" s="77">
        <f t="shared" si="13"/>
        <v>-10.2059259259259</v>
      </c>
      <c r="M501" s="77">
        <f t="shared" si="13"/>
        <v>-24.837549864022389</v>
      </c>
    </row>
    <row r="502" spans="1:13" x14ac:dyDescent="0.3">
      <c r="A502" s="76">
        <v>49.9</v>
      </c>
      <c r="B502" s="77">
        <v>4.5284918156491498</v>
      </c>
      <c r="C502" s="77">
        <v>1.2007605714038101</v>
      </c>
      <c r="D502" s="77">
        <v>3.4975919457297202</v>
      </c>
      <c r="E502" s="77">
        <v>-1.85061790697747</v>
      </c>
      <c r="F502" s="77">
        <v>12.7530452674897</v>
      </c>
      <c r="G502" s="77">
        <v>-1.85061790697747</v>
      </c>
      <c r="H502" s="77">
        <f t="shared" si="14"/>
        <v>-25.471508184350849</v>
      </c>
      <c r="I502" s="77">
        <f t="shared" si="14"/>
        <v>-28.799239428596191</v>
      </c>
      <c r="J502" s="77">
        <f t="shared" si="14"/>
        <v>-19.50240805427028</v>
      </c>
      <c r="K502" s="77">
        <f t="shared" si="13"/>
        <v>-24.850617906977469</v>
      </c>
      <c r="L502" s="77">
        <f t="shared" si="13"/>
        <v>-10.2469547325103</v>
      </c>
      <c r="M502" s="77">
        <f t="shared" si="13"/>
        <v>-24.850617906977469</v>
      </c>
    </row>
    <row r="503" spans="1:13" x14ac:dyDescent="0.3">
      <c r="A503" s="76">
        <v>50</v>
      </c>
      <c r="B503" s="77">
        <v>4.5154499349597197</v>
      </c>
      <c r="C503" s="77">
        <v>1.18771869071437</v>
      </c>
      <c r="D503" s="77">
        <v>3.4845500650402799</v>
      </c>
      <c r="E503" s="77">
        <v>-1.8636597876669101</v>
      </c>
      <c r="F503" s="77">
        <v>12.7119341563786</v>
      </c>
      <c r="G503" s="77">
        <v>-1.8636597876669101</v>
      </c>
      <c r="H503" s="77">
        <f t="shared" si="14"/>
        <v>-25.484550065040281</v>
      </c>
      <c r="I503" s="77">
        <f t="shared" si="14"/>
        <v>-28.81228130928563</v>
      </c>
      <c r="J503" s="77">
        <f t="shared" si="14"/>
        <v>-19.515449934959719</v>
      </c>
      <c r="K503" s="77">
        <f t="shared" si="13"/>
        <v>-24.863659787666911</v>
      </c>
      <c r="L503" s="77">
        <f t="shared" si="13"/>
        <v>-10.2880658436214</v>
      </c>
      <c r="M503" s="77">
        <f t="shared" si="13"/>
        <v>-24.863659787666911</v>
      </c>
    </row>
    <row r="504" spans="1:13" x14ac:dyDescent="0.3">
      <c r="A504" s="76">
        <v>50.099999999999994</v>
      </c>
      <c r="B504" s="77">
        <v>4.5024341119913203</v>
      </c>
      <c r="C504" s="77">
        <v>1.1747028677459701</v>
      </c>
      <c r="D504" s="77">
        <v>3.47153424207188</v>
      </c>
      <c r="E504" s="77">
        <v>-1.87667561063531</v>
      </c>
      <c r="F504" s="77">
        <v>12.670740740740699</v>
      </c>
      <c r="G504" s="77">
        <v>-1.87667561063531</v>
      </c>
      <c r="H504" s="77">
        <f t="shared" si="14"/>
        <v>-25.49756588800868</v>
      </c>
      <c r="I504" s="77">
        <f t="shared" si="14"/>
        <v>-28.825297132254029</v>
      </c>
      <c r="J504" s="77">
        <f t="shared" si="14"/>
        <v>-19.528465757928121</v>
      </c>
      <c r="K504" s="77">
        <f t="shared" si="13"/>
        <v>-24.87667561063531</v>
      </c>
      <c r="L504" s="77">
        <f t="shared" si="13"/>
        <v>-10.329259259259301</v>
      </c>
      <c r="M504" s="77">
        <f t="shared" si="13"/>
        <v>-24.87667561063531</v>
      </c>
    </row>
    <row r="505" spans="1:13" x14ac:dyDescent="0.3">
      <c r="A505" s="76">
        <v>50.199999999999996</v>
      </c>
      <c r="B505" s="77">
        <v>4.4894442428247103</v>
      </c>
      <c r="C505" s="77">
        <v>1.1617129985793699</v>
      </c>
      <c r="D505" s="77">
        <v>3.4585443729052798</v>
      </c>
      <c r="E505" s="77">
        <v>-1.8896654798019099</v>
      </c>
      <c r="F505" s="77">
        <v>12.629465020576101</v>
      </c>
      <c r="G505" s="77">
        <v>-1.8896654798019099</v>
      </c>
      <c r="H505" s="77">
        <f t="shared" si="14"/>
        <v>-25.51055575717529</v>
      </c>
      <c r="I505" s="77">
        <f t="shared" si="14"/>
        <v>-28.838287001420632</v>
      </c>
      <c r="J505" s="77">
        <f t="shared" si="14"/>
        <v>-19.54145562709472</v>
      </c>
      <c r="K505" s="77">
        <f t="shared" si="13"/>
        <v>-24.889665479801909</v>
      </c>
      <c r="L505" s="77">
        <f t="shared" si="13"/>
        <v>-10.370534979423899</v>
      </c>
      <c r="M505" s="77">
        <f t="shared" si="13"/>
        <v>-24.889665479801909</v>
      </c>
    </row>
    <row r="506" spans="1:13" x14ac:dyDescent="0.3">
      <c r="A506" s="76">
        <v>50.3</v>
      </c>
      <c r="B506" s="77">
        <v>4.4764802241610901</v>
      </c>
      <c r="C506" s="77">
        <v>1.14874897991574</v>
      </c>
      <c r="D506" s="77">
        <v>3.4455803542416499</v>
      </c>
      <c r="E506" s="77">
        <v>-1.9026294984655301</v>
      </c>
      <c r="F506" s="77">
        <v>12.5881069958848</v>
      </c>
      <c r="G506" s="77">
        <v>-1.9026294984655301</v>
      </c>
      <c r="H506" s="77">
        <f t="shared" si="14"/>
        <v>-25.52351977583891</v>
      </c>
      <c r="I506" s="77">
        <f t="shared" si="14"/>
        <v>-28.851251020084259</v>
      </c>
      <c r="J506" s="77">
        <f t="shared" si="14"/>
        <v>-19.554419645758351</v>
      </c>
      <c r="K506" s="77">
        <f t="shared" si="13"/>
        <v>-24.902629498465529</v>
      </c>
      <c r="L506" s="77">
        <f t="shared" si="13"/>
        <v>-10.4118930041152</v>
      </c>
      <c r="M506" s="77">
        <f t="shared" si="13"/>
        <v>-24.902629498465529</v>
      </c>
    </row>
    <row r="507" spans="1:13" x14ac:dyDescent="0.3">
      <c r="A507" s="76">
        <v>50.4</v>
      </c>
      <c r="B507" s="77">
        <v>4.4635419533171197</v>
      </c>
      <c r="C507" s="77">
        <v>1.13581070907177</v>
      </c>
      <c r="D507" s="77">
        <v>3.4326420833976798</v>
      </c>
      <c r="E507" s="77">
        <v>-1.9155677693094999</v>
      </c>
      <c r="F507" s="77">
        <v>12.546666666666701</v>
      </c>
      <c r="G507" s="77">
        <v>-1.9155677693094999</v>
      </c>
      <c r="H507" s="77">
        <f t="shared" si="14"/>
        <v>-25.536458046682881</v>
      </c>
      <c r="I507" s="77">
        <f t="shared" si="14"/>
        <v>-28.86418929092823</v>
      </c>
      <c r="J507" s="77">
        <f t="shared" si="14"/>
        <v>-19.567357916602319</v>
      </c>
      <c r="K507" s="77">
        <f t="shared" si="13"/>
        <v>-24.915567769309501</v>
      </c>
      <c r="L507" s="77">
        <f t="shared" si="13"/>
        <v>-10.453333333333299</v>
      </c>
      <c r="M507" s="77">
        <f t="shared" si="13"/>
        <v>-24.915567769309501</v>
      </c>
    </row>
    <row r="508" spans="1:13" x14ac:dyDescent="0.3">
      <c r="A508" s="76">
        <v>50.5</v>
      </c>
      <c r="B508" s="77">
        <v>4.4506293282200797</v>
      </c>
      <c r="C508" s="77">
        <v>1.12289808397473</v>
      </c>
      <c r="D508" s="77">
        <v>3.4197294583006399</v>
      </c>
      <c r="E508" s="77">
        <v>-1.9284803944065501</v>
      </c>
      <c r="F508" s="77">
        <v>12.5051440329218</v>
      </c>
      <c r="G508" s="77">
        <v>-1.9284803944065501</v>
      </c>
      <c r="H508" s="77">
        <f t="shared" si="14"/>
        <v>-25.549370671779918</v>
      </c>
      <c r="I508" s="77">
        <f t="shared" si="14"/>
        <v>-28.877101916025271</v>
      </c>
      <c r="J508" s="77">
        <f t="shared" si="14"/>
        <v>-19.58027054169936</v>
      </c>
      <c r="K508" s="77">
        <f t="shared" si="13"/>
        <v>-24.928480394406549</v>
      </c>
      <c r="L508" s="77">
        <f t="shared" si="13"/>
        <v>-10.4948559670782</v>
      </c>
      <c r="M508" s="77">
        <f t="shared" si="13"/>
        <v>-24.928480394406549</v>
      </c>
    </row>
    <row r="509" spans="1:13" x14ac:dyDescent="0.3">
      <c r="A509" s="76">
        <v>50.599999999999994</v>
      </c>
      <c r="B509" s="77">
        <v>4.4377422474030199</v>
      </c>
      <c r="C509" s="77">
        <v>1.11001100315767</v>
      </c>
      <c r="D509" s="77">
        <v>3.4068423774835801</v>
      </c>
      <c r="E509" s="77">
        <v>-1.9413674752236101</v>
      </c>
      <c r="F509" s="77">
        <v>12.4635390946502</v>
      </c>
      <c r="G509" s="77">
        <v>-1.9413674752236101</v>
      </c>
      <c r="H509" s="77">
        <f t="shared" si="14"/>
        <v>-25.562257752596981</v>
      </c>
      <c r="I509" s="77">
        <f t="shared" si="14"/>
        <v>-28.88998899684233</v>
      </c>
      <c r="J509" s="77">
        <f t="shared" si="14"/>
        <v>-19.593157622516419</v>
      </c>
      <c r="K509" s="77">
        <f t="shared" si="13"/>
        <v>-24.941367475223611</v>
      </c>
      <c r="L509" s="77">
        <f t="shared" si="13"/>
        <v>-10.5364609053498</v>
      </c>
      <c r="M509" s="77">
        <f t="shared" si="13"/>
        <v>-24.941367475223611</v>
      </c>
    </row>
    <row r="510" spans="1:13" x14ac:dyDescent="0.3">
      <c r="A510" s="76">
        <v>50.699999999999996</v>
      </c>
      <c r="B510" s="77">
        <v>4.4248806099999598</v>
      </c>
      <c r="C510" s="77">
        <v>1.0971493657546201</v>
      </c>
      <c r="D510" s="77">
        <v>3.3939807400805302</v>
      </c>
      <c r="E510" s="77">
        <v>-1.95422911262666</v>
      </c>
      <c r="F510" s="77">
        <v>12.421851851851899</v>
      </c>
      <c r="G510" s="77">
        <v>-1.95422911262666</v>
      </c>
      <c r="H510" s="77">
        <f t="shared" si="14"/>
        <v>-25.57511939000004</v>
      </c>
      <c r="I510" s="77">
        <f t="shared" si="14"/>
        <v>-28.902850634245379</v>
      </c>
      <c r="J510" s="77">
        <f t="shared" si="14"/>
        <v>-19.606019259919471</v>
      </c>
      <c r="K510" s="77">
        <f t="shared" si="13"/>
        <v>-24.95422911262666</v>
      </c>
      <c r="L510" s="77">
        <f t="shared" si="13"/>
        <v>-10.578148148148101</v>
      </c>
      <c r="M510" s="77">
        <f t="shared" si="13"/>
        <v>-24.95422911262666</v>
      </c>
    </row>
    <row r="511" spans="1:13" x14ac:dyDescent="0.3">
      <c r="A511" s="76">
        <v>50.8</v>
      </c>
      <c r="B511" s="77">
        <v>4.4120443157412099</v>
      </c>
      <c r="C511" s="77">
        <v>1.08431307149587</v>
      </c>
      <c r="D511" s="77">
        <v>3.3811444458217799</v>
      </c>
      <c r="E511" s="77">
        <v>-1.9670654068854101</v>
      </c>
      <c r="F511" s="77">
        <v>12.3800823045268</v>
      </c>
      <c r="G511" s="77">
        <v>-1.9670654068854101</v>
      </c>
      <c r="H511" s="77">
        <f t="shared" si="14"/>
        <v>-25.587955684258791</v>
      </c>
      <c r="I511" s="77">
        <f t="shared" si="14"/>
        <v>-28.91568692850413</v>
      </c>
      <c r="J511" s="77">
        <f t="shared" si="14"/>
        <v>-19.618855554178221</v>
      </c>
      <c r="K511" s="77">
        <f t="shared" si="13"/>
        <v>-24.967065406885411</v>
      </c>
      <c r="L511" s="77">
        <f t="shared" si="13"/>
        <v>-10.6199176954732</v>
      </c>
      <c r="M511" s="77">
        <f t="shared" si="13"/>
        <v>-24.967065406885411</v>
      </c>
    </row>
    <row r="512" spans="1:13" x14ac:dyDescent="0.3">
      <c r="A512" s="76">
        <v>50.9</v>
      </c>
      <c r="B512" s="77">
        <v>4.3992332649486201</v>
      </c>
      <c r="C512" s="77">
        <v>1.0715020207032699</v>
      </c>
      <c r="D512" s="77">
        <v>3.3683333950291798</v>
      </c>
      <c r="E512" s="77">
        <v>-1.9798764576780099</v>
      </c>
      <c r="F512" s="77">
        <v>12.3382304526749</v>
      </c>
      <c r="G512" s="77">
        <v>-1.9798764576780099</v>
      </c>
      <c r="H512" s="77">
        <f t="shared" si="14"/>
        <v>-25.60076673505138</v>
      </c>
      <c r="I512" s="77">
        <f t="shared" si="14"/>
        <v>-28.928497979296729</v>
      </c>
      <c r="J512" s="77">
        <f t="shared" si="14"/>
        <v>-19.631666604970821</v>
      </c>
      <c r="K512" s="77">
        <f t="shared" si="13"/>
        <v>-24.97987645767801</v>
      </c>
      <c r="L512" s="77">
        <f t="shared" si="13"/>
        <v>-10.6617695473251</v>
      </c>
      <c r="M512" s="77">
        <f t="shared" si="13"/>
        <v>-24.97987645767801</v>
      </c>
    </row>
    <row r="513" spans="1:13" x14ac:dyDescent="0.3">
      <c r="A513" s="76">
        <v>51</v>
      </c>
      <c r="B513" s="77">
        <v>4.38644735853096</v>
      </c>
      <c r="C513" s="77">
        <v>1.0587161142856101</v>
      </c>
      <c r="D513" s="77">
        <v>3.3555474886115202</v>
      </c>
      <c r="E513" s="77">
        <v>-1.99266236409567</v>
      </c>
      <c r="F513" s="77">
        <v>12.296296296296299</v>
      </c>
      <c r="G513" s="77">
        <v>-1.99266236409567</v>
      </c>
      <c r="H513" s="77">
        <f t="shared" si="14"/>
        <v>-25.613552641469042</v>
      </c>
      <c r="I513" s="77">
        <f t="shared" si="14"/>
        <v>-28.941283885714391</v>
      </c>
      <c r="J513" s="77">
        <f t="shared" si="14"/>
        <v>-19.644452511388479</v>
      </c>
      <c r="K513" s="77">
        <f t="shared" si="13"/>
        <v>-24.992662364095668</v>
      </c>
      <c r="L513" s="77">
        <f t="shared" si="13"/>
        <v>-10.703703703703701</v>
      </c>
      <c r="M513" s="77">
        <f t="shared" si="13"/>
        <v>-24.992662364095668</v>
      </c>
    </row>
    <row r="514" spans="1:13" x14ac:dyDescent="0.3">
      <c r="A514" s="76">
        <v>51.099999999999994</v>
      </c>
      <c r="B514" s="77">
        <v>4.3736864979793104</v>
      </c>
      <c r="C514" s="77">
        <v>1.04595525373396</v>
      </c>
      <c r="D514" s="77">
        <v>3.3427866280598701</v>
      </c>
      <c r="E514" s="77">
        <v>-2.00542322464731</v>
      </c>
      <c r="F514" s="77">
        <v>12.254279835390999</v>
      </c>
      <c r="G514" s="77">
        <v>-2.00542322464731</v>
      </c>
      <c r="H514" s="77">
        <f t="shared" si="14"/>
        <v>-25.62631350202069</v>
      </c>
      <c r="I514" s="77">
        <f t="shared" si="14"/>
        <v>-28.954044746266039</v>
      </c>
      <c r="J514" s="77">
        <f t="shared" si="14"/>
        <v>-19.657213371940131</v>
      </c>
      <c r="K514" s="77">
        <f t="shared" si="13"/>
        <v>-25.005423224647309</v>
      </c>
      <c r="L514" s="77">
        <f t="shared" si="13"/>
        <v>-10.745720164609001</v>
      </c>
      <c r="M514" s="77">
        <f t="shared" si="13"/>
        <v>-25.005423224647309</v>
      </c>
    </row>
    <row r="515" spans="1:13" x14ac:dyDescent="0.3">
      <c r="A515" s="76">
        <v>51.199999999999996</v>
      </c>
      <c r="B515" s="77">
        <v>4.3609505853625397</v>
      </c>
      <c r="C515" s="77">
        <v>1.0332193411171899</v>
      </c>
      <c r="D515" s="77">
        <v>3.3300507154430998</v>
      </c>
      <c r="E515" s="77">
        <v>-2.0181591372640901</v>
      </c>
      <c r="F515" s="77">
        <v>12.212181069958801</v>
      </c>
      <c r="G515" s="77">
        <v>-2.0181591372640901</v>
      </c>
      <c r="H515" s="77">
        <f t="shared" si="14"/>
        <v>-25.639049414637462</v>
      </c>
      <c r="I515" s="77">
        <f t="shared" si="14"/>
        <v>-28.966780658882811</v>
      </c>
      <c r="J515" s="77">
        <f t="shared" si="14"/>
        <v>-19.6699492845569</v>
      </c>
      <c r="K515" s="77">
        <f t="shared" si="13"/>
        <v>-25.018159137264089</v>
      </c>
      <c r="L515" s="77">
        <f t="shared" si="13"/>
        <v>-10.787818930041199</v>
      </c>
      <c r="M515" s="77">
        <f t="shared" si="13"/>
        <v>-25.018159137264089</v>
      </c>
    </row>
    <row r="516" spans="1:13" x14ac:dyDescent="0.3">
      <c r="A516" s="76">
        <v>51.3</v>
      </c>
      <c r="B516" s="77">
        <v>4.3482395233227598</v>
      </c>
      <c r="C516" s="77">
        <v>1.02050827907741</v>
      </c>
      <c r="D516" s="77">
        <v>3.3173396534033199</v>
      </c>
      <c r="E516" s="77">
        <v>-2.03087019930387</v>
      </c>
      <c r="F516" s="77">
        <v>12.17</v>
      </c>
      <c r="G516" s="77">
        <v>-2.03087019930387</v>
      </c>
      <c r="H516" s="77">
        <f t="shared" si="14"/>
        <v>-25.651760476677239</v>
      </c>
      <c r="I516" s="77">
        <f t="shared" si="14"/>
        <v>-28.979491720922589</v>
      </c>
      <c r="J516" s="77">
        <f t="shared" si="14"/>
        <v>-19.682660346596681</v>
      </c>
      <c r="K516" s="77">
        <f t="shared" si="13"/>
        <v>-25.03087019930387</v>
      </c>
      <c r="L516" s="77">
        <f t="shared" si="13"/>
        <v>-10.83</v>
      </c>
      <c r="M516" s="77">
        <f t="shared" si="13"/>
        <v>-25.03087019930387</v>
      </c>
    </row>
    <row r="517" spans="1:13" x14ac:dyDescent="0.3">
      <c r="A517" s="76">
        <v>51.4</v>
      </c>
      <c r="B517" s="77">
        <v>4.3355532150708704</v>
      </c>
      <c r="C517" s="77">
        <v>1.0078219708255201</v>
      </c>
      <c r="D517" s="77">
        <v>3.3046533451514302</v>
      </c>
      <c r="E517" s="77">
        <v>-2.0435565075557598</v>
      </c>
      <c r="F517" s="77">
        <v>12.1277366255144</v>
      </c>
      <c r="G517" s="77">
        <v>-2.0435565075557598</v>
      </c>
      <c r="H517" s="77">
        <f t="shared" si="14"/>
        <v>-25.66444678492913</v>
      </c>
      <c r="I517" s="77">
        <f t="shared" si="14"/>
        <v>-28.992178029174479</v>
      </c>
      <c r="J517" s="77">
        <f t="shared" si="14"/>
        <v>-19.695346654848571</v>
      </c>
      <c r="K517" s="77">
        <f t="shared" si="13"/>
        <v>-25.04355650755576</v>
      </c>
      <c r="L517" s="77">
        <f t="shared" si="13"/>
        <v>-10.8722633744856</v>
      </c>
      <c r="M517" s="77">
        <f t="shared" si="13"/>
        <v>-25.04355650755576</v>
      </c>
    </row>
    <row r="518" spans="1:13" x14ac:dyDescent="0.3">
      <c r="A518" s="76">
        <v>51.5</v>
      </c>
      <c r="B518" s="77">
        <v>4.3228915643821404</v>
      </c>
      <c r="C518" s="77">
        <v>0.99516032013679001</v>
      </c>
      <c r="D518" s="77">
        <v>3.2919916944627001</v>
      </c>
      <c r="E518" s="77">
        <v>-2.0562181582444898</v>
      </c>
      <c r="F518" s="77">
        <v>12.0853909465021</v>
      </c>
      <c r="G518" s="77">
        <v>-2.0562181582444898</v>
      </c>
      <c r="H518" s="77">
        <f t="shared" si="14"/>
        <v>-25.67710843561786</v>
      </c>
      <c r="I518" s="77">
        <f t="shared" si="14"/>
        <v>-29.00483967986321</v>
      </c>
      <c r="J518" s="77">
        <f t="shared" si="14"/>
        <v>-19.708008305537298</v>
      </c>
      <c r="K518" s="77">
        <f t="shared" si="13"/>
        <v>-25.056218158244491</v>
      </c>
      <c r="L518" s="77">
        <f t="shared" si="13"/>
        <v>-10.9146090534979</v>
      </c>
      <c r="M518" s="77">
        <f t="shared" si="13"/>
        <v>-25.056218158244491</v>
      </c>
    </row>
    <row r="519" spans="1:13" x14ac:dyDescent="0.3">
      <c r="A519" s="76">
        <v>51.599999999999994</v>
      </c>
      <c r="B519" s="77">
        <v>4.3102544755918304</v>
      </c>
      <c r="C519" s="77">
        <v>0.982523231346486</v>
      </c>
      <c r="D519" s="77">
        <v>3.2793546056723999</v>
      </c>
      <c r="E519" s="77">
        <v>-2.0688552470347901</v>
      </c>
      <c r="F519" s="77">
        <v>12.042962962962999</v>
      </c>
      <c r="G519" s="77">
        <v>-2.0688552470347901</v>
      </c>
      <c r="H519" s="77">
        <f t="shared" si="14"/>
        <v>-25.68974552440817</v>
      </c>
      <c r="I519" s="77">
        <f t="shared" si="14"/>
        <v>-29.017476768653513</v>
      </c>
      <c r="J519" s="77">
        <f t="shared" si="14"/>
        <v>-19.720645394327601</v>
      </c>
      <c r="K519" s="77">
        <f t="shared" si="13"/>
        <v>-25.06885524703479</v>
      </c>
      <c r="L519" s="77">
        <f t="shared" si="13"/>
        <v>-10.957037037037001</v>
      </c>
      <c r="M519" s="77">
        <f t="shared" si="13"/>
        <v>-25.06885524703479</v>
      </c>
    </row>
    <row r="520" spans="1:13" x14ac:dyDescent="0.3">
      <c r="A520" s="76">
        <v>51.699999999999996</v>
      </c>
      <c r="B520" s="77">
        <v>4.2976418535908598</v>
      </c>
      <c r="C520" s="77">
        <v>0.96991060934551898</v>
      </c>
      <c r="D520" s="77">
        <v>3.2667419836714302</v>
      </c>
      <c r="E520" s="77">
        <v>-2.0814678690357602</v>
      </c>
      <c r="F520" s="77">
        <v>12.000452674897099</v>
      </c>
      <c r="G520" s="77">
        <v>-2.0814678690357602</v>
      </c>
      <c r="H520" s="77">
        <f t="shared" si="14"/>
        <v>-25.702358146409139</v>
      </c>
      <c r="I520" s="77">
        <f t="shared" si="14"/>
        <v>-29.030089390654481</v>
      </c>
      <c r="J520" s="77">
        <f t="shared" si="14"/>
        <v>-19.73325801632857</v>
      </c>
      <c r="K520" s="77">
        <f t="shared" si="13"/>
        <v>-25.081467869035759</v>
      </c>
      <c r="L520" s="77">
        <f t="shared" si="13"/>
        <v>-10.999547325102901</v>
      </c>
      <c r="M520" s="77">
        <f t="shared" si="13"/>
        <v>-25.081467869035759</v>
      </c>
    </row>
    <row r="521" spans="1:13" x14ac:dyDescent="0.3">
      <c r="A521" s="76">
        <v>51.8</v>
      </c>
      <c r="B521" s="77">
        <v>4.2850536038215097</v>
      </c>
      <c r="C521" s="77">
        <v>0.95732235957615996</v>
      </c>
      <c r="D521" s="77">
        <v>3.2541537339020699</v>
      </c>
      <c r="E521" s="77">
        <v>-2.0940561188051201</v>
      </c>
      <c r="F521" s="77">
        <v>11.957860082304499</v>
      </c>
      <c r="G521" s="77">
        <v>-2.0940561188051201</v>
      </c>
      <c r="H521" s="77">
        <f t="shared" si="14"/>
        <v>-25.71494639617849</v>
      </c>
      <c r="I521" s="77">
        <f t="shared" si="14"/>
        <v>-29.04267764042384</v>
      </c>
      <c r="J521" s="77">
        <f t="shared" si="14"/>
        <v>-19.745846266097931</v>
      </c>
      <c r="K521" s="77">
        <f t="shared" si="13"/>
        <v>-25.094056118805121</v>
      </c>
      <c r="L521" s="77">
        <f t="shared" si="13"/>
        <v>-11.042139917695501</v>
      </c>
      <c r="M521" s="77">
        <f t="shared" si="13"/>
        <v>-25.094056118805121</v>
      </c>
    </row>
    <row r="522" spans="1:13" x14ac:dyDescent="0.3">
      <c r="A522" s="76">
        <v>51.9</v>
      </c>
      <c r="B522" s="77">
        <v>4.2724896322731301</v>
      </c>
      <c r="C522" s="77">
        <v>0.944758388027786</v>
      </c>
      <c r="D522" s="77">
        <v>3.2415897623537</v>
      </c>
      <c r="E522" s="77">
        <v>-2.10662009035349</v>
      </c>
      <c r="F522" s="77">
        <v>11.9151851851852</v>
      </c>
      <c r="G522" s="77">
        <v>-2.10662009035349</v>
      </c>
      <c r="H522" s="77">
        <f t="shared" si="14"/>
        <v>-25.727510367726872</v>
      </c>
      <c r="I522" s="77">
        <f t="shared" si="14"/>
        <v>-29.055241611972214</v>
      </c>
      <c r="J522" s="77">
        <f t="shared" si="14"/>
        <v>-19.758410237646299</v>
      </c>
      <c r="K522" s="77">
        <f t="shared" si="13"/>
        <v>-25.106620090353491</v>
      </c>
      <c r="L522" s="77">
        <f t="shared" si="13"/>
        <v>-11.0848148148148</v>
      </c>
      <c r="M522" s="77">
        <f t="shared" si="13"/>
        <v>-25.106620090353491</v>
      </c>
    </row>
    <row r="523" spans="1:13" x14ac:dyDescent="0.3">
      <c r="A523" s="76">
        <v>52</v>
      </c>
      <c r="B523" s="77">
        <v>4.25994984547801</v>
      </c>
      <c r="C523" s="77">
        <v>0.93221860123266798</v>
      </c>
      <c r="D523" s="77">
        <v>3.22904997555858</v>
      </c>
      <c r="E523" s="77">
        <v>-2.11915987714861</v>
      </c>
      <c r="F523" s="77">
        <v>11.872427983539099</v>
      </c>
      <c r="G523" s="77">
        <v>-2.11915987714861</v>
      </c>
      <c r="H523" s="77">
        <f t="shared" si="14"/>
        <v>-25.740050154521988</v>
      </c>
      <c r="I523" s="77">
        <f t="shared" si="14"/>
        <v>-29.06778139876733</v>
      </c>
      <c r="J523" s="77">
        <f t="shared" si="14"/>
        <v>-19.770950024441419</v>
      </c>
      <c r="K523" s="77">
        <f t="shared" si="13"/>
        <v>-25.119159877148611</v>
      </c>
      <c r="L523" s="77">
        <f t="shared" si="13"/>
        <v>-11.127572016460901</v>
      </c>
      <c r="M523" s="77">
        <f t="shared" si="13"/>
        <v>-25.119159877148611</v>
      </c>
    </row>
    <row r="524" spans="1:13" x14ac:dyDescent="0.3">
      <c r="A524" s="76">
        <v>52.1</v>
      </c>
      <c r="B524" s="77">
        <v>4.2474341505071296</v>
      </c>
      <c r="C524" s="77">
        <v>0.91970290626178797</v>
      </c>
      <c r="D524" s="77">
        <v>3.2165342805877</v>
      </c>
      <c r="E524" s="77">
        <v>-2.13167557211949</v>
      </c>
      <c r="F524" s="77">
        <v>11.8295884773663</v>
      </c>
      <c r="G524" s="77">
        <v>-2.13167557211949</v>
      </c>
      <c r="H524" s="77">
        <f t="shared" si="14"/>
        <v>-25.752565849492871</v>
      </c>
      <c r="I524" s="77">
        <f t="shared" si="14"/>
        <v>-29.080297093738213</v>
      </c>
      <c r="J524" s="77">
        <f t="shared" si="14"/>
        <v>-19.783465719412298</v>
      </c>
      <c r="K524" s="77">
        <f t="shared" si="13"/>
        <v>-25.131675572119491</v>
      </c>
      <c r="L524" s="77">
        <f t="shared" si="13"/>
        <v>-11.1704115226337</v>
      </c>
      <c r="M524" s="77">
        <f t="shared" si="13"/>
        <v>-25.131675572119491</v>
      </c>
    </row>
    <row r="525" spans="1:13" x14ac:dyDescent="0.3">
      <c r="A525" s="76">
        <v>52.199999999999996</v>
      </c>
      <c r="B525" s="77">
        <v>4.2349424549660704</v>
      </c>
      <c r="C525" s="77">
        <v>0.90721121072072297</v>
      </c>
      <c r="D525" s="77">
        <v>3.2040425850466301</v>
      </c>
      <c r="E525" s="77">
        <v>-2.1441672676605599</v>
      </c>
      <c r="F525" s="77">
        <v>11.786666666666701</v>
      </c>
      <c r="G525" s="77">
        <v>-2.1441672676605599</v>
      </c>
      <c r="H525" s="77">
        <f t="shared" si="14"/>
        <v>-25.76505754503393</v>
      </c>
      <c r="I525" s="77">
        <f t="shared" si="14"/>
        <v>-29.092788789279275</v>
      </c>
      <c r="J525" s="77">
        <f t="shared" si="14"/>
        <v>-19.795957414953371</v>
      </c>
      <c r="K525" s="77">
        <f t="shared" si="13"/>
        <v>-25.14416726766056</v>
      </c>
      <c r="L525" s="77">
        <f t="shared" si="13"/>
        <v>-11.213333333333299</v>
      </c>
      <c r="M525" s="77">
        <f t="shared" si="13"/>
        <v>-25.14416726766056</v>
      </c>
    </row>
    <row r="526" spans="1:13" x14ac:dyDescent="0.3">
      <c r="A526" s="76">
        <v>52.3</v>
      </c>
      <c r="B526" s="77">
        <v>4.2224746669908901</v>
      </c>
      <c r="C526" s="77">
        <v>0.89474342274554197</v>
      </c>
      <c r="D526" s="77">
        <v>3.1915747970714499</v>
      </c>
      <c r="E526" s="77">
        <v>-2.1566350556357401</v>
      </c>
      <c r="F526" s="77">
        <v>11.7436625514403</v>
      </c>
      <c r="G526" s="77">
        <v>-2.1566350556357401</v>
      </c>
      <c r="H526" s="77">
        <f t="shared" si="14"/>
        <v>-25.777525333009109</v>
      </c>
      <c r="I526" s="77">
        <f t="shared" si="14"/>
        <v>-29.105256577254458</v>
      </c>
      <c r="J526" s="77">
        <f t="shared" si="14"/>
        <v>-19.80842520292855</v>
      </c>
      <c r="K526" s="77">
        <f t="shared" si="13"/>
        <v>-25.156635055635739</v>
      </c>
      <c r="L526" s="77">
        <f t="shared" si="13"/>
        <v>-11.2563374485597</v>
      </c>
      <c r="M526" s="77">
        <f t="shared" si="13"/>
        <v>-25.156635055635739</v>
      </c>
    </row>
    <row r="527" spans="1:13" x14ac:dyDescent="0.3">
      <c r="A527" s="76">
        <v>52.4</v>
      </c>
      <c r="B527" s="77">
        <v>4.2100306952441002</v>
      </c>
      <c r="C527" s="77">
        <v>0.88229945099875495</v>
      </c>
      <c r="D527" s="77">
        <v>3.17913082532466</v>
      </c>
      <c r="E527" s="77">
        <v>-2.1690790273825198</v>
      </c>
      <c r="F527" s="77">
        <v>11.7005761316872</v>
      </c>
      <c r="G527" s="77">
        <v>-2.1690790273825198</v>
      </c>
      <c r="H527" s="77">
        <f t="shared" si="14"/>
        <v>-25.7899693047559</v>
      </c>
      <c r="I527" s="77">
        <f t="shared" si="14"/>
        <v>-29.117700549001245</v>
      </c>
      <c r="J527" s="77">
        <f t="shared" si="14"/>
        <v>-19.820869174675341</v>
      </c>
      <c r="K527" s="77">
        <f t="shared" si="13"/>
        <v>-25.169079027382519</v>
      </c>
      <c r="L527" s="77">
        <f t="shared" si="13"/>
        <v>-11.2994238683128</v>
      </c>
      <c r="M527" s="77">
        <f t="shared" si="13"/>
        <v>-25.169079027382519</v>
      </c>
    </row>
    <row r="528" spans="1:13" x14ac:dyDescent="0.3">
      <c r="A528" s="76">
        <v>52.5</v>
      </c>
      <c r="B528" s="77">
        <v>4.19761044891065</v>
      </c>
      <c r="C528" s="77">
        <v>0.869879204665303</v>
      </c>
      <c r="D528" s="77">
        <v>3.1667105789912098</v>
      </c>
      <c r="E528" s="77">
        <v>-2.1814992737159802</v>
      </c>
      <c r="F528" s="77">
        <v>11.657407407407399</v>
      </c>
      <c r="G528" s="77">
        <v>-2.1814992737159802</v>
      </c>
      <c r="H528" s="77">
        <f t="shared" si="14"/>
        <v>-25.802389551089348</v>
      </c>
      <c r="I528" s="77">
        <f t="shared" si="14"/>
        <v>-29.130120795334697</v>
      </c>
      <c r="J528" s="77">
        <f t="shared" si="14"/>
        <v>-19.833289421008789</v>
      </c>
      <c r="K528" s="77">
        <f t="shared" si="13"/>
        <v>-25.181499273715978</v>
      </c>
      <c r="L528" s="77">
        <f t="shared" si="13"/>
        <v>-11.342592592592601</v>
      </c>
      <c r="M528" s="77">
        <f t="shared" si="13"/>
        <v>-25.181499273715978</v>
      </c>
    </row>
    <row r="529" spans="1:13" x14ac:dyDescent="0.3">
      <c r="A529" s="76">
        <v>52.6</v>
      </c>
      <c r="B529" s="77">
        <v>4.1852138376939099</v>
      </c>
      <c r="C529" s="77">
        <v>0.85748259344857003</v>
      </c>
      <c r="D529" s="77">
        <v>3.1543139677744798</v>
      </c>
      <c r="E529" s="77">
        <v>-2.1938958849327101</v>
      </c>
      <c r="F529" s="77">
        <v>11.6141563786008</v>
      </c>
      <c r="G529" s="77">
        <v>-2.1938958849327101</v>
      </c>
      <c r="H529" s="77">
        <f t="shared" si="14"/>
        <v>-25.814786162306092</v>
      </c>
      <c r="I529" s="77">
        <f t="shared" si="14"/>
        <v>-29.142517406551431</v>
      </c>
      <c r="J529" s="77">
        <f t="shared" si="14"/>
        <v>-19.845686032225519</v>
      </c>
      <c r="K529" s="77">
        <f t="shared" si="13"/>
        <v>-25.193895884932711</v>
      </c>
      <c r="L529" s="77">
        <f t="shared" si="13"/>
        <v>-11.3858436213992</v>
      </c>
      <c r="M529" s="77">
        <f t="shared" si="13"/>
        <v>-25.193895884932711</v>
      </c>
    </row>
    <row r="530" spans="1:13" x14ac:dyDescent="0.3">
      <c r="A530" s="76">
        <v>52.699999999999996</v>
      </c>
      <c r="B530" s="77">
        <v>4.1728407718118001</v>
      </c>
      <c r="C530" s="77">
        <v>0.84510952756645497</v>
      </c>
      <c r="D530" s="77">
        <v>3.1419409018923599</v>
      </c>
      <c r="E530" s="77">
        <v>-2.2062689508148199</v>
      </c>
      <c r="F530" s="77">
        <v>11.570823045267501</v>
      </c>
      <c r="G530" s="77">
        <v>-2.2062689508148199</v>
      </c>
      <c r="H530" s="77">
        <f t="shared" si="14"/>
        <v>-25.827159228188201</v>
      </c>
      <c r="I530" s="77">
        <f t="shared" si="14"/>
        <v>-29.154890472433546</v>
      </c>
      <c r="J530" s="77">
        <f t="shared" si="14"/>
        <v>-19.858059098107638</v>
      </c>
      <c r="K530" s="77">
        <f t="shared" si="13"/>
        <v>-25.20626895081482</v>
      </c>
      <c r="L530" s="77">
        <f t="shared" si="13"/>
        <v>-11.429176954732499</v>
      </c>
      <c r="M530" s="77">
        <f t="shared" si="13"/>
        <v>-25.20626895081482</v>
      </c>
    </row>
    <row r="531" spans="1:13" x14ac:dyDescent="0.3">
      <c r="A531" s="76">
        <v>52.8</v>
      </c>
      <c r="B531" s="77">
        <v>4.1604911619928204</v>
      </c>
      <c r="C531" s="77">
        <v>0.83275991774747005</v>
      </c>
      <c r="D531" s="77">
        <v>3.1295912920733802</v>
      </c>
      <c r="E531" s="77">
        <v>-2.2186185606338098</v>
      </c>
      <c r="F531" s="77">
        <v>11.5274074074074</v>
      </c>
      <c r="G531" s="77">
        <v>-2.2186185606338098</v>
      </c>
      <c r="H531" s="77">
        <f t="shared" si="14"/>
        <v>-25.83950883800718</v>
      </c>
      <c r="I531" s="77">
        <f t="shared" si="14"/>
        <v>-29.16724008225253</v>
      </c>
      <c r="J531" s="77">
        <f t="shared" si="14"/>
        <v>-19.870408707926622</v>
      </c>
      <c r="K531" s="77">
        <f t="shared" si="13"/>
        <v>-25.218618560633811</v>
      </c>
      <c r="L531" s="77">
        <f t="shared" si="13"/>
        <v>-11.4725925925926</v>
      </c>
      <c r="M531" s="77">
        <f t="shared" si="13"/>
        <v>-25.218618560633811</v>
      </c>
    </row>
    <row r="532" spans="1:13" x14ac:dyDescent="0.3">
      <c r="A532" s="76">
        <v>52.9</v>
      </c>
      <c r="B532" s="77">
        <v>4.1481649194722099</v>
      </c>
      <c r="C532" s="77">
        <v>0.82043367522686805</v>
      </c>
      <c r="D532" s="77">
        <v>3.1172650495527798</v>
      </c>
      <c r="E532" s="77">
        <v>-2.2309448031544101</v>
      </c>
      <c r="F532" s="77">
        <v>11.4839094650206</v>
      </c>
      <c r="G532" s="77">
        <v>-2.2309448031544101</v>
      </c>
      <c r="H532" s="77">
        <f t="shared" si="14"/>
        <v>-25.851835080527792</v>
      </c>
      <c r="I532" s="77">
        <f t="shared" si="14"/>
        <v>-29.179566324773131</v>
      </c>
      <c r="J532" s="77">
        <f t="shared" si="14"/>
        <v>-19.882734950447219</v>
      </c>
      <c r="K532" s="77">
        <f t="shared" si="13"/>
        <v>-25.230944803154411</v>
      </c>
      <c r="L532" s="77">
        <f t="shared" si="13"/>
        <v>-11.5160905349794</v>
      </c>
      <c r="M532" s="77">
        <f t="shared" si="13"/>
        <v>-25.230944803154411</v>
      </c>
    </row>
    <row r="533" spans="1:13" x14ac:dyDescent="0.3">
      <c r="A533" s="76">
        <v>53</v>
      </c>
      <c r="B533" s="77">
        <v>4.13586195598816</v>
      </c>
      <c r="C533" s="77">
        <v>0.80813071174282003</v>
      </c>
      <c r="D533" s="77">
        <v>3.1049620860687299</v>
      </c>
      <c r="E533" s="77">
        <v>-2.24324776663846</v>
      </c>
      <c r="F533" s="77">
        <v>11.440329218106999</v>
      </c>
      <c r="G533" s="77">
        <v>-2.24324776663846</v>
      </c>
      <c r="H533" s="77">
        <f t="shared" si="14"/>
        <v>-25.864138044011838</v>
      </c>
      <c r="I533" s="77">
        <f t="shared" si="14"/>
        <v>-29.19186928825718</v>
      </c>
      <c r="J533" s="77">
        <f t="shared" si="14"/>
        <v>-19.895037913931269</v>
      </c>
      <c r="K533" s="77">
        <f t="shared" si="13"/>
        <v>-25.243247766638461</v>
      </c>
      <c r="L533" s="77">
        <f t="shared" si="13"/>
        <v>-11.559670781893001</v>
      </c>
      <c r="M533" s="77">
        <f t="shared" si="13"/>
        <v>-25.243247766638461</v>
      </c>
    </row>
    <row r="534" spans="1:13" x14ac:dyDescent="0.3">
      <c r="A534" s="76">
        <v>53.1</v>
      </c>
      <c r="B534" s="77">
        <v>4.1235821837779598</v>
      </c>
      <c r="C534" s="77">
        <v>0.79585093953261898</v>
      </c>
      <c r="D534" s="77">
        <v>3.0926823138585302</v>
      </c>
      <c r="E534" s="77">
        <v>-2.2555275388486602</v>
      </c>
      <c r="F534" s="77">
        <v>11.3966666666667</v>
      </c>
      <c r="G534" s="77">
        <v>-2.2555275388486602</v>
      </c>
      <c r="H534" s="77">
        <f t="shared" si="14"/>
        <v>-25.876417816222041</v>
      </c>
      <c r="I534" s="77">
        <f t="shared" si="14"/>
        <v>-29.20414906046738</v>
      </c>
      <c r="J534" s="77">
        <f t="shared" si="14"/>
        <v>-19.907317686141468</v>
      </c>
      <c r="K534" s="77">
        <f t="shared" si="13"/>
        <v>-25.255527538848661</v>
      </c>
      <c r="L534" s="77">
        <f t="shared" si="13"/>
        <v>-11.6033333333333</v>
      </c>
      <c r="M534" s="77">
        <f t="shared" si="13"/>
        <v>-25.255527538848661</v>
      </c>
    </row>
    <row r="535" spans="1:13" x14ac:dyDescent="0.3">
      <c r="A535" s="76">
        <v>53.199999999999996</v>
      </c>
      <c r="B535" s="77">
        <v>4.1113255155742801</v>
      </c>
      <c r="C535" s="77">
        <v>0.783594271328933</v>
      </c>
      <c r="D535" s="77">
        <v>3.0804256456548398</v>
      </c>
      <c r="E535" s="77">
        <v>-2.2677842070523502</v>
      </c>
      <c r="F535" s="77">
        <v>11.3529218106996</v>
      </c>
      <c r="G535" s="77">
        <v>-2.2677842070523502</v>
      </c>
      <c r="H535" s="77">
        <f t="shared" si="14"/>
        <v>-25.888674484425721</v>
      </c>
      <c r="I535" s="77">
        <f t="shared" si="14"/>
        <v>-29.216405728671067</v>
      </c>
      <c r="J535" s="77">
        <f t="shared" si="14"/>
        <v>-19.919574354345158</v>
      </c>
      <c r="K535" s="77">
        <f t="shared" si="13"/>
        <v>-25.267784207052351</v>
      </c>
      <c r="L535" s="77">
        <f t="shared" si="13"/>
        <v>-11.6470781893004</v>
      </c>
      <c r="M535" s="77">
        <f t="shared" si="13"/>
        <v>-25.267784207052351</v>
      </c>
    </row>
    <row r="536" spans="1:13" x14ac:dyDescent="0.3">
      <c r="A536" s="76">
        <v>53.3</v>
      </c>
      <c r="B536" s="77">
        <v>4.0990918646014203</v>
      </c>
      <c r="C536" s="77">
        <v>0.77136062035607</v>
      </c>
      <c r="D536" s="77">
        <v>3.06819199468198</v>
      </c>
      <c r="E536" s="77">
        <v>-2.28001785802521</v>
      </c>
      <c r="F536" s="77">
        <v>11.3090946502058</v>
      </c>
      <c r="G536" s="77">
        <v>-2.28001785802521</v>
      </c>
      <c r="H536" s="77">
        <f t="shared" si="14"/>
        <v>-25.900908135398581</v>
      </c>
      <c r="I536" s="77">
        <f t="shared" si="14"/>
        <v>-29.22863937964393</v>
      </c>
      <c r="J536" s="77">
        <f t="shared" si="14"/>
        <v>-19.931808005318018</v>
      </c>
      <c r="K536" s="77">
        <f t="shared" si="13"/>
        <v>-25.280017858025211</v>
      </c>
      <c r="L536" s="77">
        <f t="shared" si="13"/>
        <v>-11.6909053497942</v>
      </c>
      <c r="M536" s="77">
        <f t="shared" si="13"/>
        <v>-25.280017858025211</v>
      </c>
    </row>
    <row r="537" spans="1:13" x14ac:dyDescent="0.3">
      <c r="A537" s="76">
        <v>53.4</v>
      </c>
      <c r="B537" s="77">
        <v>4.0868811445716497</v>
      </c>
      <c r="C537" s="77">
        <v>0.75914990032630902</v>
      </c>
      <c r="D537" s="77">
        <v>3.0559812746522201</v>
      </c>
      <c r="E537" s="77">
        <v>-2.2922285780549698</v>
      </c>
      <c r="F537" s="77">
        <v>11.265185185185199</v>
      </c>
      <c r="G537" s="77">
        <v>-2.2922285780549698</v>
      </c>
      <c r="H537" s="77">
        <f t="shared" si="14"/>
        <v>-25.913118855428351</v>
      </c>
      <c r="I537" s="77">
        <f t="shared" si="14"/>
        <v>-29.24085009967369</v>
      </c>
      <c r="J537" s="77">
        <f t="shared" si="14"/>
        <v>-19.944018725347782</v>
      </c>
      <c r="K537" s="77">
        <f t="shared" si="14"/>
        <v>-25.292228578054971</v>
      </c>
      <c r="L537" s="77">
        <f t="shared" si="14"/>
        <v>-11.734814814814801</v>
      </c>
      <c r="M537" s="77">
        <f t="shared" si="14"/>
        <v>-25.292228578054971</v>
      </c>
    </row>
    <row r="538" spans="1:13" x14ac:dyDescent="0.3">
      <c r="A538" s="76">
        <v>53.5</v>
      </c>
      <c r="B538" s="77">
        <v>4.0746932696815703</v>
      </c>
      <c r="C538" s="77">
        <v>0.74696202543622703</v>
      </c>
      <c r="D538" s="77">
        <v>3.0437933997621398</v>
      </c>
      <c r="E538" s="77">
        <v>-2.3044164529450502</v>
      </c>
      <c r="F538" s="77">
        <v>11.221193415637901</v>
      </c>
      <c r="G538" s="77">
        <v>-2.3044164529450502</v>
      </c>
      <c r="H538" s="77">
        <f t="shared" ref="H538:M580" si="15">B538-B$3</f>
        <v>-25.925306730318429</v>
      </c>
      <c r="I538" s="77">
        <f t="shared" si="15"/>
        <v>-29.253037974563775</v>
      </c>
      <c r="J538" s="77">
        <f t="shared" si="15"/>
        <v>-19.956206600237859</v>
      </c>
      <c r="K538" s="77">
        <f t="shared" si="15"/>
        <v>-25.304416452945048</v>
      </c>
      <c r="L538" s="77">
        <f t="shared" si="15"/>
        <v>-11.778806584362099</v>
      </c>
      <c r="M538" s="77">
        <f t="shared" si="15"/>
        <v>-25.304416452945048</v>
      </c>
    </row>
    <row r="539" spans="1:13" x14ac:dyDescent="0.3">
      <c r="A539" s="76">
        <v>53.6</v>
      </c>
      <c r="B539" s="77">
        <v>4.06252815460845</v>
      </c>
      <c r="C539" s="77">
        <v>0.73479691036310502</v>
      </c>
      <c r="D539" s="77">
        <v>3.0316282846890101</v>
      </c>
      <c r="E539" s="77">
        <v>-2.3165815680181798</v>
      </c>
      <c r="F539" s="77">
        <v>11.177119341563801</v>
      </c>
      <c r="G539" s="77">
        <v>-2.3165815680181798</v>
      </c>
      <c r="H539" s="77">
        <f t="shared" si="15"/>
        <v>-25.937471845391549</v>
      </c>
      <c r="I539" s="77">
        <f t="shared" si="15"/>
        <v>-29.265203089636895</v>
      </c>
      <c r="J539" s="77">
        <f t="shared" si="15"/>
        <v>-19.96837171531099</v>
      </c>
      <c r="K539" s="77">
        <f t="shared" si="15"/>
        <v>-25.316581568018179</v>
      </c>
      <c r="L539" s="77">
        <f t="shared" si="15"/>
        <v>-11.822880658436199</v>
      </c>
      <c r="M539" s="77">
        <f t="shared" si="15"/>
        <v>-25.316581568018179</v>
      </c>
    </row>
    <row r="540" spans="1:13" x14ac:dyDescent="0.3">
      <c r="A540" s="76">
        <v>53.699999999999996</v>
      </c>
      <c r="B540" s="77">
        <v>4.0503857145066702</v>
      </c>
      <c r="C540" s="77">
        <v>0.72265447026131802</v>
      </c>
      <c r="D540" s="77">
        <v>3.0194858445872299</v>
      </c>
      <c r="E540" s="77">
        <v>-2.3287240081199601</v>
      </c>
      <c r="F540" s="77">
        <v>11.132962962962999</v>
      </c>
      <c r="G540" s="77">
        <v>-2.3287240081199601</v>
      </c>
      <c r="H540" s="77">
        <f t="shared" si="15"/>
        <v>-25.949614285493329</v>
      </c>
      <c r="I540" s="77">
        <f t="shared" si="15"/>
        <v>-29.277345529738682</v>
      </c>
      <c r="J540" s="77">
        <f t="shared" si="15"/>
        <v>-19.98051415541277</v>
      </c>
      <c r="K540" s="77">
        <f t="shared" si="15"/>
        <v>-25.328724008119959</v>
      </c>
      <c r="L540" s="77">
        <f t="shared" si="15"/>
        <v>-11.867037037037001</v>
      </c>
      <c r="M540" s="77">
        <f t="shared" si="15"/>
        <v>-25.328724008119959</v>
      </c>
    </row>
    <row r="541" spans="1:13" x14ac:dyDescent="0.3">
      <c r="A541" s="76">
        <v>53.8</v>
      </c>
      <c r="B541" s="77">
        <v>4.0382658650041598</v>
      </c>
      <c r="C541" s="77">
        <v>0.71053462075881602</v>
      </c>
      <c r="D541" s="77">
        <v>3.0073659950847298</v>
      </c>
      <c r="E541" s="77">
        <v>-2.3408438576224602</v>
      </c>
      <c r="F541" s="77">
        <v>11.0887242798354</v>
      </c>
      <c r="G541" s="77">
        <v>-2.3408438576224602</v>
      </c>
      <c r="H541" s="77">
        <f t="shared" si="15"/>
        <v>-25.96173413499584</v>
      </c>
      <c r="I541" s="77">
        <f t="shared" si="15"/>
        <v>-29.289465379241182</v>
      </c>
      <c r="J541" s="77">
        <f t="shared" si="15"/>
        <v>-19.992634004915271</v>
      </c>
      <c r="K541" s="77">
        <f t="shared" si="15"/>
        <v>-25.34084385762246</v>
      </c>
      <c r="L541" s="77">
        <f t="shared" si="15"/>
        <v>-11.9112757201646</v>
      </c>
      <c r="M541" s="77">
        <f t="shared" si="15"/>
        <v>-25.34084385762246</v>
      </c>
    </row>
    <row r="542" spans="1:13" x14ac:dyDescent="0.3">
      <c r="A542" s="76">
        <v>53.9</v>
      </c>
      <c r="B542" s="77">
        <v>4.0261685221989199</v>
      </c>
      <c r="C542" s="77">
        <v>0.69843727795357502</v>
      </c>
      <c r="D542" s="77">
        <v>2.99526865227948</v>
      </c>
      <c r="E542" s="77">
        <v>-2.3529412004277002</v>
      </c>
      <c r="F542" s="77">
        <v>11.0444032921811</v>
      </c>
      <c r="G542" s="77">
        <v>-2.3529412004277002</v>
      </c>
      <c r="H542" s="77">
        <f t="shared" si="15"/>
        <v>-25.973831477801081</v>
      </c>
      <c r="I542" s="77">
        <f t="shared" si="15"/>
        <v>-29.301562722046427</v>
      </c>
      <c r="J542" s="77">
        <f t="shared" si="15"/>
        <v>-20.004731347720519</v>
      </c>
      <c r="K542" s="77">
        <f t="shared" si="15"/>
        <v>-25.352941200427701</v>
      </c>
      <c r="L542" s="77">
        <f t="shared" si="15"/>
        <v>-11.9555967078189</v>
      </c>
      <c r="M542" s="77">
        <f t="shared" si="15"/>
        <v>-25.352941200427701</v>
      </c>
    </row>
    <row r="543" spans="1:13" x14ac:dyDescent="0.3">
      <c r="A543" s="76">
        <v>54</v>
      </c>
      <c r="B543" s="77">
        <v>4.0140936026554703</v>
      </c>
      <c r="C543" s="77">
        <v>0.68636235841012705</v>
      </c>
      <c r="D543" s="77">
        <v>2.9831937327360398</v>
      </c>
      <c r="E543" s="77">
        <v>-2.3650161199711501</v>
      </c>
      <c r="F543" s="77">
        <v>11</v>
      </c>
      <c r="G543" s="77">
        <v>-2.3650161199711501</v>
      </c>
      <c r="H543" s="77">
        <f t="shared" si="15"/>
        <v>-25.985906397344529</v>
      </c>
      <c r="I543" s="77">
        <f t="shared" si="15"/>
        <v>-29.313637641589875</v>
      </c>
      <c r="J543" s="77">
        <f t="shared" si="15"/>
        <v>-20.016806267263959</v>
      </c>
      <c r="K543" s="77">
        <f t="shared" si="15"/>
        <v>-25.365016119971152</v>
      </c>
      <c r="L543" s="77">
        <f t="shared" si="15"/>
        <v>-12</v>
      </c>
      <c r="M543" s="77">
        <f t="shared" si="15"/>
        <v>-25.365016119971152</v>
      </c>
    </row>
    <row r="544" spans="1:13" x14ac:dyDescent="0.3">
      <c r="A544" s="76">
        <v>54.1</v>
      </c>
      <c r="B544" s="77">
        <v>4.0020410234014596</v>
      </c>
      <c r="C544" s="77">
        <v>0.67430977915611301</v>
      </c>
      <c r="D544" s="77">
        <v>2.9711411534820198</v>
      </c>
      <c r="E544" s="77">
        <v>-2.3770686992251702</v>
      </c>
      <c r="F544" s="77">
        <v>10.9555144032922</v>
      </c>
      <c r="G544" s="77">
        <v>-2.3770686992251702</v>
      </c>
      <c r="H544" s="77">
        <f t="shared" si="15"/>
        <v>-25.997958976598539</v>
      </c>
      <c r="I544" s="77">
        <f t="shared" si="15"/>
        <v>-29.325690220843889</v>
      </c>
      <c r="J544" s="77">
        <f t="shared" si="15"/>
        <v>-20.028858846517981</v>
      </c>
      <c r="K544" s="77">
        <f t="shared" si="15"/>
        <v>-25.37706869922517</v>
      </c>
      <c r="L544" s="77">
        <f t="shared" si="15"/>
        <v>-12.0444855967078</v>
      </c>
      <c r="M544" s="77">
        <f t="shared" si="15"/>
        <v>-25.37706869922517</v>
      </c>
    </row>
    <row r="545" spans="1:13" x14ac:dyDescent="0.3">
      <c r="A545" s="76">
        <v>54.199999999999996</v>
      </c>
      <c r="B545" s="77">
        <v>3.9900107019241999</v>
      </c>
      <c r="C545" s="77">
        <v>0.66227945767885099</v>
      </c>
      <c r="D545" s="77">
        <v>2.9591108320047601</v>
      </c>
      <c r="E545" s="77">
        <v>-2.3890990207024299</v>
      </c>
      <c r="F545" s="77">
        <v>10.9109465020576</v>
      </c>
      <c r="G545" s="77">
        <v>-2.3890990207024299</v>
      </c>
      <c r="H545" s="77">
        <f t="shared" si="15"/>
        <v>-26.009989298075801</v>
      </c>
      <c r="I545" s="77">
        <f t="shared" si="15"/>
        <v>-29.337720542321151</v>
      </c>
      <c r="J545" s="77">
        <f t="shared" si="15"/>
        <v>-20.040889167995239</v>
      </c>
      <c r="K545" s="77">
        <f t="shared" si="15"/>
        <v>-25.389099020702432</v>
      </c>
      <c r="L545" s="77">
        <f t="shared" si="15"/>
        <v>-12.0890534979424</v>
      </c>
      <c r="M545" s="77">
        <f t="shared" si="15"/>
        <v>-25.389099020702432</v>
      </c>
    </row>
    <row r="546" spans="1:13" x14ac:dyDescent="0.3">
      <c r="A546" s="76">
        <v>54.3</v>
      </c>
      <c r="B546" s="77">
        <v>3.9780025561672998</v>
      </c>
      <c r="C546" s="77">
        <v>0.65027131192195098</v>
      </c>
      <c r="D546" s="77">
        <v>2.94710268624786</v>
      </c>
      <c r="E546" s="77">
        <v>-2.40110716645933</v>
      </c>
      <c r="F546" s="77">
        <v>10.8662962962963</v>
      </c>
      <c r="G546" s="77">
        <v>-2.40110716645933</v>
      </c>
      <c r="H546" s="77">
        <f t="shared" si="15"/>
        <v>-26.021997443832699</v>
      </c>
      <c r="I546" s="77">
        <f t="shared" si="15"/>
        <v>-29.349728688078049</v>
      </c>
      <c r="J546" s="77">
        <f t="shared" si="15"/>
        <v>-20.05289731375214</v>
      </c>
      <c r="K546" s="77">
        <f t="shared" si="15"/>
        <v>-25.40110716645933</v>
      </c>
      <c r="L546" s="77">
        <f t="shared" si="15"/>
        <v>-12.1337037037037</v>
      </c>
      <c r="M546" s="77">
        <f t="shared" si="15"/>
        <v>-25.40110716645933</v>
      </c>
    </row>
    <row r="547" spans="1:13" x14ac:dyDescent="0.3">
      <c r="A547" s="76">
        <v>54.4</v>
      </c>
      <c r="B547" s="77">
        <v>3.9660165045273001</v>
      </c>
      <c r="C547" s="77">
        <v>0.63828526028195598</v>
      </c>
      <c r="D547" s="77">
        <v>2.9351166346078599</v>
      </c>
      <c r="E547" s="77">
        <v>-2.4130932180993199</v>
      </c>
      <c r="F547" s="77">
        <v>10.8215637860082</v>
      </c>
      <c r="G547" s="77">
        <v>-2.4130932180993199</v>
      </c>
      <c r="H547" s="77">
        <f t="shared" si="15"/>
        <v>-26.0339834954727</v>
      </c>
      <c r="I547" s="77">
        <f t="shared" si="15"/>
        <v>-29.361714739718042</v>
      </c>
      <c r="J547" s="77">
        <f t="shared" si="15"/>
        <v>-20.064883365392141</v>
      </c>
      <c r="K547" s="77">
        <f t="shared" si="15"/>
        <v>-25.41309321809932</v>
      </c>
      <c r="L547" s="77">
        <f t="shared" si="15"/>
        <v>-12.1784362139918</v>
      </c>
      <c r="M547" s="77">
        <f t="shared" si="15"/>
        <v>-25.41309321809932</v>
      </c>
    </row>
    <row r="548" spans="1:13" x14ac:dyDescent="0.3">
      <c r="A548" s="76">
        <v>54.5</v>
      </c>
      <c r="B548" s="77">
        <v>3.95405246585036</v>
      </c>
      <c r="C548" s="77">
        <v>0.62632122160501802</v>
      </c>
      <c r="D548" s="77">
        <v>2.9231525959309299</v>
      </c>
      <c r="E548" s="77">
        <v>-2.4250572567762601</v>
      </c>
      <c r="F548" s="77">
        <v>10.776748971193401</v>
      </c>
      <c r="G548" s="77">
        <v>-2.4250572567762601</v>
      </c>
      <c r="H548" s="77">
        <f t="shared" si="15"/>
        <v>-26.04594753414964</v>
      </c>
      <c r="I548" s="77">
        <f t="shared" si="15"/>
        <v>-29.373678778394982</v>
      </c>
      <c r="J548" s="77">
        <f t="shared" si="15"/>
        <v>-20.076847404069071</v>
      </c>
      <c r="K548" s="77">
        <f t="shared" si="15"/>
        <v>-25.42505725677626</v>
      </c>
      <c r="L548" s="77">
        <f t="shared" si="15"/>
        <v>-12.223251028806599</v>
      </c>
      <c r="M548" s="77">
        <f t="shared" si="15"/>
        <v>-25.42505725677626</v>
      </c>
    </row>
    <row r="549" spans="1:13" x14ac:dyDescent="0.3">
      <c r="A549" s="76">
        <v>54.6</v>
      </c>
      <c r="B549" s="77">
        <v>3.9421103594289399</v>
      </c>
      <c r="C549" s="77">
        <v>0.614379115183597</v>
      </c>
      <c r="D549" s="77">
        <v>2.9112104895095001</v>
      </c>
      <c r="E549" s="77">
        <v>-2.4369993631976801</v>
      </c>
      <c r="F549" s="77">
        <v>10.7318518518519</v>
      </c>
      <c r="G549" s="77">
        <v>-2.4369993631976801</v>
      </c>
      <c r="H549" s="77">
        <f t="shared" si="15"/>
        <v>-26.057889640571059</v>
      </c>
      <c r="I549" s="77">
        <f t="shared" si="15"/>
        <v>-29.385620884816404</v>
      </c>
      <c r="J549" s="77">
        <f t="shared" si="15"/>
        <v>-20.0887895104905</v>
      </c>
      <c r="K549" s="77">
        <f t="shared" si="15"/>
        <v>-25.436999363197678</v>
      </c>
      <c r="L549" s="77">
        <f t="shared" si="15"/>
        <v>-12.2681481481481</v>
      </c>
      <c r="M549" s="77">
        <f t="shared" si="15"/>
        <v>-25.436999363197678</v>
      </c>
    </row>
    <row r="550" spans="1:13" x14ac:dyDescent="0.3">
      <c r="A550" s="76">
        <v>54.699999999999996</v>
      </c>
      <c r="B550" s="77">
        <v>3.9301901049985402</v>
      </c>
      <c r="C550" s="77">
        <v>0.60245886075319499</v>
      </c>
      <c r="D550" s="77">
        <v>2.8992902350790999</v>
      </c>
      <c r="E550" s="77">
        <v>-2.4489196176280901</v>
      </c>
      <c r="F550" s="77">
        <v>10.6868724279835</v>
      </c>
      <c r="G550" s="77">
        <v>-2.4489196176280901</v>
      </c>
      <c r="H550" s="77">
        <f t="shared" si="15"/>
        <v>-26.069809895001459</v>
      </c>
      <c r="I550" s="77">
        <f t="shared" si="15"/>
        <v>-29.397541139246805</v>
      </c>
      <c r="J550" s="77">
        <f t="shared" si="15"/>
        <v>-20.1007097649209</v>
      </c>
      <c r="K550" s="77">
        <f t="shared" si="15"/>
        <v>-25.448919617628089</v>
      </c>
      <c r="L550" s="77">
        <f t="shared" si="15"/>
        <v>-12.3131275720165</v>
      </c>
      <c r="M550" s="77">
        <f t="shared" si="15"/>
        <v>-25.448919617628089</v>
      </c>
    </row>
    <row r="551" spans="1:13" x14ac:dyDescent="0.3">
      <c r="A551" s="76">
        <v>54.8</v>
      </c>
      <c r="B551" s="77">
        <v>3.91829162273446</v>
      </c>
      <c r="C551" s="77">
        <v>0.59056037848911702</v>
      </c>
      <c r="D551" s="77">
        <v>2.8873917528150299</v>
      </c>
      <c r="E551" s="77">
        <v>-2.46081809989216</v>
      </c>
      <c r="F551" s="77">
        <v>10.6418106995885</v>
      </c>
      <c r="G551" s="77">
        <v>-2.46081809989216</v>
      </c>
      <c r="H551" s="77">
        <f t="shared" si="15"/>
        <v>-26.081708377265539</v>
      </c>
      <c r="I551" s="77">
        <f t="shared" si="15"/>
        <v>-29.409439621510884</v>
      </c>
      <c r="J551" s="77">
        <f t="shared" si="15"/>
        <v>-20.112608247184969</v>
      </c>
      <c r="K551" s="77">
        <f t="shared" si="15"/>
        <v>-25.460818099892158</v>
      </c>
      <c r="L551" s="77">
        <f t="shared" si="15"/>
        <v>-12.3581893004115</v>
      </c>
      <c r="M551" s="77">
        <f t="shared" si="15"/>
        <v>-25.460818099892158</v>
      </c>
    </row>
    <row r="552" spans="1:13" x14ac:dyDescent="0.3">
      <c r="A552" s="76">
        <v>54.9</v>
      </c>
      <c r="B552" s="77">
        <v>3.9064148332486202</v>
      </c>
      <c r="C552" s="77">
        <v>0.57868358900327599</v>
      </c>
      <c r="D552" s="77">
        <v>2.8755149633291901</v>
      </c>
      <c r="E552" s="77">
        <v>-2.4726948893779999</v>
      </c>
      <c r="F552" s="77">
        <v>10.5966666666667</v>
      </c>
      <c r="G552" s="77">
        <v>-2.4726948893779999</v>
      </c>
      <c r="H552" s="77">
        <f t="shared" si="15"/>
        <v>-26.093585166751382</v>
      </c>
      <c r="I552" s="77">
        <f t="shared" si="15"/>
        <v>-29.421316410996724</v>
      </c>
      <c r="J552" s="77">
        <f t="shared" si="15"/>
        <v>-20.124485036670809</v>
      </c>
      <c r="K552" s="77">
        <f t="shared" si="15"/>
        <v>-25.472694889378001</v>
      </c>
      <c r="L552" s="77">
        <f t="shared" si="15"/>
        <v>-12.4033333333333</v>
      </c>
      <c r="M552" s="77">
        <f t="shared" si="15"/>
        <v>-25.472694889378001</v>
      </c>
    </row>
    <row r="553" spans="1:13" x14ac:dyDescent="0.3">
      <c r="A553" s="76">
        <v>55</v>
      </c>
      <c r="B553" s="77">
        <v>3.8945596575863402</v>
      </c>
      <c r="C553" s="77">
        <v>0.56682841334099598</v>
      </c>
      <c r="D553" s="77">
        <v>2.8636597876669101</v>
      </c>
      <c r="E553" s="77">
        <v>-2.4845500650402799</v>
      </c>
      <c r="F553" s="77">
        <v>10.551440329218099</v>
      </c>
      <c r="G553" s="77">
        <v>-2.4845500650402799</v>
      </c>
      <c r="H553" s="77">
        <f t="shared" si="15"/>
        <v>-26.105440342413658</v>
      </c>
      <c r="I553" s="77">
        <f t="shared" si="15"/>
        <v>-29.433171586659004</v>
      </c>
      <c r="J553" s="77">
        <f t="shared" si="15"/>
        <v>-20.136340212333089</v>
      </c>
      <c r="K553" s="77">
        <f t="shared" si="15"/>
        <v>-25.484550065040281</v>
      </c>
      <c r="L553" s="77">
        <f t="shared" si="15"/>
        <v>-12.448559670781901</v>
      </c>
      <c r="M553" s="77">
        <f t="shared" si="15"/>
        <v>-25.484550065040281</v>
      </c>
    </row>
    <row r="554" spans="1:13" x14ac:dyDescent="0.3">
      <c r="A554" s="76">
        <v>55.1</v>
      </c>
      <c r="B554" s="77">
        <v>3.8827260172232201</v>
      </c>
      <c r="C554" s="77">
        <v>0.55499477297787803</v>
      </c>
      <c r="D554" s="77">
        <v>2.85182614730379</v>
      </c>
      <c r="E554" s="77">
        <v>-2.4963837054033999</v>
      </c>
      <c r="F554" s="77">
        <v>10.506131687242799</v>
      </c>
      <c r="G554" s="77">
        <v>-2.4963837054033999</v>
      </c>
      <c r="H554" s="77">
        <f t="shared" si="15"/>
        <v>-26.11727398277678</v>
      </c>
      <c r="I554" s="77">
        <f t="shared" si="15"/>
        <v>-29.445005227022122</v>
      </c>
      <c r="J554" s="77">
        <f t="shared" si="15"/>
        <v>-20.14817385269621</v>
      </c>
      <c r="K554" s="77">
        <f t="shared" si="15"/>
        <v>-25.496383705403399</v>
      </c>
      <c r="L554" s="77">
        <f t="shared" si="15"/>
        <v>-12.493868312757201</v>
      </c>
      <c r="M554" s="77">
        <f t="shared" si="15"/>
        <v>-25.496383705403399</v>
      </c>
    </row>
    <row r="555" spans="1:13" x14ac:dyDescent="0.3">
      <c r="A555" s="76">
        <v>55.199999999999996</v>
      </c>
      <c r="B555" s="77">
        <v>3.8709138340620202</v>
      </c>
      <c r="C555" s="77">
        <v>0.54318258981667</v>
      </c>
      <c r="D555" s="77">
        <v>2.8400139641425799</v>
      </c>
      <c r="E555" s="77">
        <v>-2.5081958885646101</v>
      </c>
      <c r="F555" s="77">
        <v>10.4607407407407</v>
      </c>
      <c r="G555" s="77">
        <v>-2.5081958885646101</v>
      </c>
      <c r="H555" s="77">
        <f t="shared" si="15"/>
        <v>-26.129086165937981</v>
      </c>
      <c r="I555" s="77">
        <f t="shared" si="15"/>
        <v>-29.45681741018333</v>
      </c>
      <c r="J555" s="77">
        <f t="shared" si="15"/>
        <v>-20.159986035857422</v>
      </c>
      <c r="K555" s="77">
        <f t="shared" si="15"/>
        <v>-25.508195888564611</v>
      </c>
      <c r="L555" s="77">
        <f t="shared" si="15"/>
        <v>-12.5392592592593</v>
      </c>
      <c r="M555" s="77">
        <f t="shared" si="15"/>
        <v>-25.508195888564611</v>
      </c>
    </row>
    <row r="556" spans="1:13" x14ac:dyDescent="0.3">
      <c r="A556" s="76">
        <v>55.3</v>
      </c>
      <c r="B556" s="77">
        <v>3.8591230304295299</v>
      </c>
      <c r="C556" s="77">
        <v>0.53139178618418004</v>
      </c>
      <c r="D556" s="77">
        <v>2.82822316051009</v>
      </c>
      <c r="E556" s="77">
        <v>-2.5199866921970999</v>
      </c>
      <c r="F556" s="77">
        <v>10.4152674897119</v>
      </c>
      <c r="G556" s="77">
        <v>-2.5199866921970999</v>
      </c>
      <c r="H556" s="77">
        <f t="shared" si="15"/>
        <v>-26.140876969570471</v>
      </c>
      <c r="I556" s="77">
        <f t="shared" si="15"/>
        <v>-29.46860821381582</v>
      </c>
      <c r="J556" s="77">
        <f t="shared" si="15"/>
        <v>-20.171776839489908</v>
      </c>
      <c r="K556" s="77">
        <f t="shared" si="15"/>
        <v>-25.519986692197101</v>
      </c>
      <c r="L556" s="77">
        <f t="shared" si="15"/>
        <v>-12.5847325102881</v>
      </c>
      <c r="M556" s="77">
        <f t="shared" si="15"/>
        <v>-25.519986692197101</v>
      </c>
    </row>
    <row r="557" spans="1:13" x14ac:dyDescent="0.3">
      <c r="A557" s="76">
        <v>55.4</v>
      </c>
      <c r="B557" s="77">
        <v>3.8473535290735499</v>
      </c>
      <c r="C557" s="77">
        <v>0.51962228482820705</v>
      </c>
      <c r="D557" s="77">
        <v>2.8164536591541198</v>
      </c>
      <c r="E557" s="77">
        <v>-2.5317561935530701</v>
      </c>
      <c r="F557" s="77">
        <v>10.369711934156401</v>
      </c>
      <c r="G557" s="77">
        <v>-2.5317561935530701</v>
      </c>
      <c r="H557" s="77">
        <f t="shared" si="15"/>
        <v>-26.152646470926449</v>
      </c>
      <c r="I557" s="77">
        <f t="shared" si="15"/>
        <v>-29.480377715171795</v>
      </c>
      <c r="J557" s="77">
        <f t="shared" si="15"/>
        <v>-20.183546340845879</v>
      </c>
      <c r="K557" s="77">
        <f t="shared" si="15"/>
        <v>-25.531756193553072</v>
      </c>
      <c r="L557" s="77">
        <f t="shared" si="15"/>
        <v>-12.630288065843599</v>
      </c>
      <c r="M557" s="77">
        <f t="shared" si="15"/>
        <v>-25.531756193553072</v>
      </c>
    </row>
    <row r="558" spans="1:13" x14ac:dyDescent="0.3">
      <c r="A558" s="76">
        <v>55.5</v>
      </c>
      <c r="B558" s="77">
        <v>3.8356052531598599</v>
      </c>
      <c r="C558" s="77">
        <v>0.50787400891451095</v>
      </c>
      <c r="D558" s="77">
        <v>2.8047053832404201</v>
      </c>
      <c r="E558" s="77">
        <v>-2.5435044694667699</v>
      </c>
      <c r="F558" s="77">
        <v>10.324074074074099</v>
      </c>
      <c r="G558" s="77">
        <v>-2.5435044694667699</v>
      </c>
      <c r="H558" s="77">
        <f t="shared" si="15"/>
        <v>-26.164394746840141</v>
      </c>
      <c r="I558" s="77">
        <f t="shared" si="15"/>
        <v>-29.492125991085491</v>
      </c>
      <c r="J558" s="77">
        <f t="shared" si="15"/>
        <v>-20.195294616759579</v>
      </c>
      <c r="K558" s="77">
        <f t="shared" si="15"/>
        <v>-25.543504469466768</v>
      </c>
      <c r="L558" s="77">
        <f t="shared" si="15"/>
        <v>-12.675925925925901</v>
      </c>
      <c r="M558" s="77">
        <f t="shared" si="15"/>
        <v>-25.543504469466768</v>
      </c>
    </row>
    <row r="559" spans="1:13" x14ac:dyDescent="0.3">
      <c r="A559" s="76">
        <v>55.6</v>
      </c>
      <c r="B559" s="77">
        <v>3.8238781262691401</v>
      </c>
      <c r="C559" s="77">
        <v>0.49614688202379198</v>
      </c>
      <c r="D559" s="77">
        <v>2.7929782563496999</v>
      </c>
      <c r="E559" s="77">
        <v>-2.5552315963574901</v>
      </c>
      <c r="F559" s="77">
        <v>10.278353909465</v>
      </c>
      <c r="G559" s="77">
        <v>-2.5552315963574901</v>
      </c>
      <c r="H559" s="77">
        <f t="shared" si="15"/>
        <v>-26.17612187373086</v>
      </c>
      <c r="I559" s="77">
        <f t="shared" si="15"/>
        <v>-29.50385311797621</v>
      </c>
      <c r="J559" s="77">
        <f t="shared" si="15"/>
        <v>-20.207021743650301</v>
      </c>
      <c r="K559" s="77">
        <f t="shared" si="15"/>
        <v>-25.555231596357491</v>
      </c>
      <c r="L559" s="77">
        <f t="shared" si="15"/>
        <v>-12.721646090535</v>
      </c>
      <c r="M559" s="77">
        <f t="shared" si="15"/>
        <v>-25.555231596357491</v>
      </c>
    </row>
    <row r="560" spans="1:13" x14ac:dyDescent="0.3">
      <c r="A560" s="76">
        <v>55.699999999999996</v>
      </c>
      <c r="B560" s="77">
        <v>3.8121720723940702</v>
      </c>
      <c r="C560" s="77">
        <v>0.48444082814872003</v>
      </c>
      <c r="D560" s="77">
        <v>2.7812722024746299</v>
      </c>
      <c r="E560" s="77">
        <v>-2.56693765023256</v>
      </c>
      <c r="F560" s="77">
        <v>10.2325514403292</v>
      </c>
      <c r="G560" s="77">
        <v>-2.56693765023256</v>
      </c>
      <c r="H560" s="77">
        <f t="shared" si="15"/>
        <v>-26.18782792760593</v>
      </c>
      <c r="I560" s="77">
        <f t="shared" si="15"/>
        <v>-29.51555917185128</v>
      </c>
      <c r="J560" s="77">
        <f t="shared" si="15"/>
        <v>-20.218727797525371</v>
      </c>
      <c r="K560" s="77">
        <f t="shared" si="15"/>
        <v>-25.56693765023256</v>
      </c>
      <c r="L560" s="77">
        <f t="shared" si="15"/>
        <v>-12.7674485596708</v>
      </c>
      <c r="M560" s="77">
        <f t="shared" si="15"/>
        <v>-25.56693765023256</v>
      </c>
    </row>
    <row r="561" spans="1:13" x14ac:dyDescent="0.3">
      <c r="A561" s="76">
        <v>55.8</v>
      </c>
      <c r="B561" s="77">
        <v>3.8004870159363202</v>
      </c>
      <c r="C561" s="77">
        <v>0.47275577169097499</v>
      </c>
      <c r="D561" s="77">
        <v>2.7695871460168799</v>
      </c>
      <c r="E561" s="77">
        <v>-2.57862270669031</v>
      </c>
      <c r="F561" s="77">
        <v>10.186666666666699</v>
      </c>
      <c r="G561" s="77">
        <v>-2.57862270669031</v>
      </c>
      <c r="H561" s="77">
        <f t="shared" si="15"/>
        <v>-26.199512984063681</v>
      </c>
      <c r="I561" s="77">
        <f t="shared" si="15"/>
        <v>-29.527244228309026</v>
      </c>
      <c r="J561" s="77">
        <f t="shared" si="15"/>
        <v>-20.230412853983118</v>
      </c>
      <c r="K561" s="77">
        <f t="shared" si="15"/>
        <v>-25.578622706690311</v>
      </c>
      <c r="L561" s="77">
        <f t="shared" si="15"/>
        <v>-12.813333333333301</v>
      </c>
      <c r="M561" s="77">
        <f t="shared" si="15"/>
        <v>-25.578622706690311</v>
      </c>
    </row>
    <row r="562" spans="1:13" x14ac:dyDescent="0.3">
      <c r="A562" s="76">
        <v>55.9</v>
      </c>
      <c r="B562" s="77">
        <v>3.7888228817036498</v>
      </c>
      <c r="C562" s="77">
        <v>0.461091637458305</v>
      </c>
      <c r="D562" s="77">
        <v>2.75792301178421</v>
      </c>
      <c r="E562" s="77">
        <v>-2.5902868409229698</v>
      </c>
      <c r="F562" s="77">
        <v>10.1406995884774</v>
      </c>
      <c r="G562" s="77">
        <v>-2.5902868409229698</v>
      </c>
      <c r="H562" s="77">
        <f t="shared" si="15"/>
        <v>-26.211177118296352</v>
      </c>
      <c r="I562" s="77">
        <f t="shared" si="15"/>
        <v>-29.538908362541694</v>
      </c>
      <c r="J562" s="77">
        <f t="shared" si="15"/>
        <v>-20.242076988215789</v>
      </c>
      <c r="K562" s="77">
        <f t="shared" si="15"/>
        <v>-25.590286840922971</v>
      </c>
      <c r="L562" s="77">
        <f t="shared" si="15"/>
        <v>-12.8593004115226</v>
      </c>
      <c r="M562" s="77">
        <f t="shared" si="15"/>
        <v>-25.590286840922971</v>
      </c>
    </row>
    <row r="563" spans="1:13" x14ac:dyDescent="0.3">
      <c r="A563" s="76">
        <v>56</v>
      </c>
      <c r="B563" s="77">
        <v>3.7771795949069999</v>
      </c>
      <c r="C563" s="77">
        <v>0.44944835066164801</v>
      </c>
      <c r="D563" s="77">
        <v>2.7462797249875601</v>
      </c>
      <c r="E563" s="77">
        <v>-2.6019301277196298</v>
      </c>
      <c r="F563" s="77">
        <v>10.094650205761299</v>
      </c>
      <c r="G563" s="77">
        <v>-2.6019301277196298</v>
      </c>
      <c r="H563" s="77">
        <f t="shared" si="15"/>
        <v>-26.222820405093</v>
      </c>
      <c r="I563" s="77">
        <f t="shared" si="15"/>
        <v>-29.550551649338352</v>
      </c>
      <c r="J563" s="77">
        <f t="shared" si="15"/>
        <v>-20.253720275012441</v>
      </c>
      <c r="K563" s="77">
        <f t="shared" si="15"/>
        <v>-25.60193012771963</v>
      </c>
      <c r="L563" s="77">
        <f t="shared" si="15"/>
        <v>-12.905349794238701</v>
      </c>
      <c r="M563" s="77">
        <f t="shared" si="15"/>
        <v>-25.60193012771963</v>
      </c>
    </row>
    <row r="564" spans="1:13" x14ac:dyDescent="0.3">
      <c r="A564" s="76">
        <v>56.1</v>
      </c>
      <c r="B564" s="77">
        <v>3.76555708115758</v>
      </c>
      <c r="C564" s="77">
        <v>0.43782583691223398</v>
      </c>
      <c r="D564" s="77">
        <v>2.7346572112381402</v>
      </c>
      <c r="E564" s="77">
        <v>-2.6135526414690502</v>
      </c>
      <c r="F564" s="77">
        <v>10.048518518518501</v>
      </c>
      <c r="G564" s="77">
        <v>-2.6135526414690502</v>
      </c>
      <c r="H564" s="77">
        <f t="shared" si="15"/>
        <v>-26.234442918842419</v>
      </c>
      <c r="I564" s="77">
        <f t="shared" si="15"/>
        <v>-29.562174163087764</v>
      </c>
      <c r="J564" s="77">
        <f t="shared" si="15"/>
        <v>-20.26534278876186</v>
      </c>
      <c r="K564" s="77">
        <f t="shared" si="15"/>
        <v>-25.613552641469049</v>
      </c>
      <c r="L564" s="77">
        <f t="shared" si="15"/>
        <v>-12.951481481481499</v>
      </c>
      <c r="M564" s="77">
        <f t="shared" si="15"/>
        <v>-25.613552641469049</v>
      </c>
    </row>
    <row r="565" spans="1:13" x14ac:dyDescent="0.3">
      <c r="A565" s="76">
        <v>56.199999999999996</v>
      </c>
      <c r="B565" s="77">
        <v>3.7539552664640801</v>
      </c>
      <c r="C565" s="77">
        <v>0.42622402221873801</v>
      </c>
      <c r="D565" s="77">
        <v>2.72305539654465</v>
      </c>
      <c r="E565" s="77">
        <v>-2.62515445616254</v>
      </c>
      <c r="F565" s="77">
        <v>10.002304526749001</v>
      </c>
      <c r="G565" s="77">
        <v>-2.62515445616254</v>
      </c>
      <c r="H565" s="77">
        <f t="shared" si="15"/>
        <v>-26.246044733535921</v>
      </c>
      <c r="I565" s="77">
        <f t="shared" si="15"/>
        <v>-29.573775977781263</v>
      </c>
      <c r="J565" s="77">
        <f t="shared" si="15"/>
        <v>-20.276944603455348</v>
      </c>
      <c r="K565" s="77">
        <f t="shared" si="15"/>
        <v>-25.625154456162541</v>
      </c>
      <c r="L565" s="77">
        <f t="shared" si="15"/>
        <v>-12.997695473250999</v>
      </c>
      <c r="M565" s="77">
        <f t="shared" si="15"/>
        <v>-25.625154456162541</v>
      </c>
    </row>
    <row r="566" spans="1:13" x14ac:dyDescent="0.3">
      <c r="A566" s="76">
        <v>56.3</v>
      </c>
      <c r="B566" s="77">
        <v>3.74237407722981</v>
      </c>
      <c r="C566" s="77">
        <v>0.41464283298446097</v>
      </c>
      <c r="D566" s="77">
        <v>2.7114742073103701</v>
      </c>
      <c r="E566" s="77">
        <v>-2.6367356453968198</v>
      </c>
      <c r="F566" s="77">
        <v>9.9560082304526798</v>
      </c>
      <c r="G566" s="77">
        <v>-2.6367356453968198</v>
      </c>
      <c r="H566" s="77">
        <f t="shared" si="15"/>
        <v>-26.257625922770188</v>
      </c>
      <c r="I566" s="77">
        <f t="shared" si="15"/>
        <v>-29.585357167015538</v>
      </c>
      <c r="J566" s="77">
        <f t="shared" si="15"/>
        <v>-20.288525792689629</v>
      </c>
      <c r="K566" s="77">
        <f t="shared" si="15"/>
        <v>-25.636735645396818</v>
      </c>
      <c r="L566" s="77">
        <f t="shared" si="15"/>
        <v>-13.04399176954732</v>
      </c>
      <c r="M566" s="77">
        <f t="shared" si="15"/>
        <v>-25.636735645396818</v>
      </c>
    </row>
    <row r="567" spans="1:13" x14ac:dyDescent="0.3">
      <c r="A567" s="76">
        <v>56.4</v>
      </c>
      <c r="B567" s="77">
        <v>3.7308134402498698</v>
      </c>
      <c r="C567" s="77">
        <v>0.403082196004521</v>
      </c>
      <c r="D567" s="77">
        <v>2.69991357033043</v>
      </c>
      <c r="E567" s="77">
        <v>-2.64829628237676</v>
      </c>
      <c r="F567" s="77">
        <v>9.9096296296296291</v>
      </c>
      <c r="G567" s="77">
        <v>-2.64829628237676</v>
      </c>
      <c r="H567" s="77">
        <f t="shared" si="15"/>
        <v>-26.269186559750132</v>
      </c>
      <c r="I567" s="77">
        <f t="shared" si="15"/>
        <v>-29.596917803995478</v>
      </c>
      <c r="J567" s="77">
        <f t="shared" si="15"/>
        <v>-20.30008642966957</v>
      </c>
      <c r="K567" s="77">
        <f t="shared" si="15"/>
        <v>-25.648296282376759</v>
      </c>
      <c r="L567" s="77">
        <f t="shared" si="15"/>
        <v>-13.090370370370371</v>
      </c>
      <c r="M567" s="77">
        <f t="shared" si="15"/>
        <v>-25.648296282376759</v>
      </c>
    </row>
    <row r="568" spans="1:13" x14ac:dyDescent="0.3">
      <c r="A568" s="76">
        <v>56.5</v>
      </c>
      <c r="B568" s="77">
        <v>3.7192732827084201</v>
      </c>
      <c r="C568" s="77">
        <v>0.391542038463077</v>
      </c>
      <c r="D568" s="77">
        <v>2.68837341278899</v>
      </c>
      <c r="E568" s="77">
        <v>-2.6598364399182</v>
      </c>
      <c r="F568" s="77">
        <v>9.8631687242798396</v>
      </c>
      <c r="G568" s="77">
        <v>-2.6598364399182</v>
      </c>
      <c r="H568" s="77">
        <f t="shared" si="15"/>
        <v>-26.280726717291579</v>
      </c>
      <c r="I568" s="77">
        <f t="shared" si="15"/>
        <v>-29.608457961536924</v>
      </c>
      <c r="J568" s="77">
        <f t="shared" si="15"/>
        <v>-20.311626587211009</v>
      </c>
      <c r="K568" s="77">
        <f t="shared" si="15"/>
        <v>-25.659836439918202</v>
      </c>
      <c r="L568" s="77">
        <f t="shared" si="15"/>
        <v>-13.13683127572016</v>
      </c>
      <c r="M568" s="77">
        <f t="shared" si="15"/>
        <v>-25.659836439918202</v>
      </c>
    </row>
    <row r="569" spans="1:13" x14ac:dyDescent="0.3">
      <c r="A569" s="76">
        <v>56.6</v>
      </c>
      <c r="B569" s="77">
        <v>3.7077535321759298</v>
      </c>
      <c r="C569" s="77">
        <v>0.38002228793058301</v>
      </c>
      <c r="D569" s="77">
        <v>2.67685366225649</v>
      </c>
      <c r="E569" s="77">
        <v>-2.6713561904506999</v>
      </c>
      <c r="F569" s="77">
        <v>9.8166255144032899</v>
      </c>
      <c r="G569" s="77">
        <v>-2.6713561904506999</v>
      </c>
      <c r="H569" s="77">
        <f t="shared" si="15"/>
        <v>-26.292246467824071</v>
      </c>
      <c r="I569" s="77">
        <f t="shared" si="15"/>
        <v>-29.619977712069417</v>
      </c>
      <c r="J569" s="77">
        <f t="shared" si="15"/>
        <v>-20.323146337743509</v>
      </c>
      <c r="K569" s="77">
        <f t="shared" si="15"/>
        <v>-25.671356190450702</v>
      </c>
      <c r="L569" s="77">
        <f t="shared" si="15"/>
        <v>-13.18337448559671</v>
      </c>
      <c r="M569" s="77">
        <f t="shared" si="15"/>
        <v>-25.671356190450702</v>
      </c>
    </row>
    <row r="570" spans="1:13" x14ac:dyDescent="0.3">
      <c r="A570" s="76">
        <v>56.699999999999996</v>
      </c>
      <c r="B570" s="77">
        <v>3.6962541166063998</v>
      </c>
      <c r="C570" s="77">
        <v>0.36852287236105702</v>
      </c>
      <c r="D570" s="77">
        <v>2.6653542466869702</v>
      </c>
      <c r="E570" s="77">
        <v>-2.6828556060202202</v>
      </c>
      <c r="F570" s="77">
        <v>9.7700000000000102</v>
      </c>
      <c r="G570" s="77">
        <v>-2.6828556060202202</v>
      </c>
      <c r="H570" s="77">
        <f t="shared" si="15"/>
        <v>-26.303745883393599</v>
      </c>
      <c r="I570" s="77">
        <f t="shared" si="15"/>
        <v>-29.631477127638941</v>
      </c>
      <c r="J570" s="77">
        <f t="shared" si="15"/>
        <v>-20.33464575331303</v>
      </c>
      <c r="K570" s="77">
        <f t="shared" si="15"/>
        <v>-25.682855606020219</v>
      </c>
      <c r="L570" s="77">
        <f t="shared" si="15"/>
        <v>-13.22999999999999</v>
      </c>
      <c r="M570" s="77">
        <f t="shared" si="15"/>
        <v>-25.682855606020219</v>
      </c>
    </row>
    <row r="571" spans="1:13" x14ac:dyDescent="0.3">
      <c r="A571" s="76">
        <v>56.8</v>
      </c>
      <c r="B571" s="77">
        <v>3.6847749643347201</v>
      </c>
      <c r="C571" s="77">
        <v>0.35704372008937002</v>
      </c>
      <c r="D571" s="77">
        <v>2.6538750944152798</v>
      </c>
      <c r="E571" s="77">
        <v>-2.6943347582919102</v>
      </c>
      <c r="F571" s="77">
        <v>9.7232921810699597</v>
      </c>
      <c r="G571" s="77">
        <v>-2.6943347582919102</v>
      </c>
      <c r="H571" s="77">
        <f t="shared" si="15"/>
        <v>-26.315225035665279</v>
      </c>
      <c r="I571" s="77">
        <f t="shared" si="15"/>
        <v>-29.642956279910631</v>
      </c>
      <c r="J571" s="77">
        <f t="shared" si="15"/>
        <v>-20.34612490558472</v>
      </c>
      <c r="K571" s="77">
        <f t="shared" si="15"/>
        <v>-25.694334758291909</v>
      </c>
      <c r="L571" s="77">
        <f t="shared" si="15"/>
        <v>-13.27670781893004</v>
      </c>
      <c r="M571" s="77">
        <f t="shared" si="15"/>
        <v>-25.694334758291909</v>
      </c>
    </row>
    <row r="572" spans="1:13" x14ac:dyDescent="0.3">
      <c r="A572" s="76">
        <v>56.9</v>
      </c>
      <c r="B572" s="77">
        <v>3.6733160040739299</v>
      </c>
      <c r="C572" s="77">
        <v>0.345584759828588</v>
      </c>
      <c r="D572" s="77">
        <v>2.6424161341544998</v>
      </c>
      <c r="E572" s="77">
        <v>-2.7057937185526901</v>
      </c>
      <c r="F572" s="77">
        <v>9.6765020576131704</v>
      </c>
      <c r="G572" s="77">
        <v>-2.7057937185526901</v>
      </c>
      <c r="H572" s="77">
        <f t="shared" si="15"/>
        <v>-26.326683995926071</v>
      </c>
      <c r="I572" s="77">
        <f t="shared" si="15"/>
        <v>-29.654415240171414</v>
      </c>
      <c r="J572" s="77">
        <f t="shared" si="15"/>
        <v>-20.357583865845498</v>
      </c>
      <c r="K572" s="77">
        <f t="shared" si="15"/>
        <v>-25.705793718552691</v>
      </c>
      <c r="L572" s="77">
        <f t="shared" si="15"/>
        <v>-13.32349794238683</v>
      </c>
      <c r="M572" s="77">
        <f t="shared" si="15"/>
        <v>-25.705793718552691</v>
      </c>
    </row>
    <row r="573" spans="1:13" x14ac:dyDescent="0.3">
      <c r="A573" s="76">
        <v>57</v>
      </c>
      <c r="B573" s="77">
        <v>3.6618771649126298</v>
      </c>
      <c r="C573" s="77">
        <v>0.33414592066728199</v>
      </c>
      <c r="D573" s="77">
        <v>2.63097729499319</v>
      </c>
      <c r="E573" s="77">
        <v>-2.717232557714</v>
      </c>
      <c r="F573" s="77">
        <v>9.6296296296296298</v>
      </c>
      <c r="G573" s="77">
        <v>-2.717232557714</v>
      </c>
      <c r="H573" s="77">
        <f t="shared" si="15"/>
        <v>-26.338122835087368</v>
      </c>
      <c r="I573" s="77">
        <f t="shared" si="15"/>
        <v>-29.665854079332718</v>
      </c>
      <c r="J573" s="77">
        <f t="shared" si="15"/>
        <v>-20.36902270500681</v>
      </c>
      <c r="K573" s="77">
        <f t="shared" si="15"/>
        <v>-25.717232557713999</v>
      </c>
      <c r="L573" s="77">
        <f t="shared" si="15"/>
        <v>-13.37037037037037</v>
      </c>
      <c r="M573" s="77">
        <f t="shared" si="15"/>
        <v>-25.717232557713999</v>
      </c>
    </row>
    <row r="574" spans="1:13" x14ac:dyDescent="0.3">
      <c r="A574" s="76">
        <v>57.1</v>
      </c>
      <c r="B574" s="77">
        <v>3.65045837631228</v>
      </c>
      <c r="C574" s="77">
        <v>0.32272713206693399</v>
      </c>
      <c r="D574" s="77">
        <v>2.6195585063928402</v>
      </c>
      <c r="E574" s="77">
        <v>-2.7286513463143498</v>
      </c>
      <c r="F574" s="77">
        <v>9.5826748971193396</v>
      </c>
      <c r="G574" s="77">
        <v>-2.7286513463143498</v>
      </c>
      <c r="H574" s="77">
        <f t="shared" si="15"/>
        <v>-26.34954162368772</v>
      </c>
      <c r="I574" s="77">
        <f t="shared" si="15"/>
        <v>-29.677272867933066</v>
      </c>
      <c r="J574" s="77">
        <f t="shared" si="15"/>
        <v>-20.380441493607158</v>
      </c>
      <c r="K574" s="77">
        <f t="shared" si="15"/>
        <v>-25.728651346314351</v>
      </c>
      <c r="L574" s="77">
        <f t="shared" si="15"/>
        <v>-13.41732510288066</v>
      </c>
      <c r="M574" s="77">
        <f t="shared" si="15"/>
        <v>-25.728651346314351</v>
      </c>
    </row>
    <row r="575" spans="1:13" x14ac:dyDescent="0.3">
      <c r="A575" s="76">
        <v>57.199999999999996</v>
      </c>
      <c r="B575" s="77">
        <v>3.6390595681046398</v>
      </c>
      <c r="C575" s="77">
        <v>0.31132832385929299</v>
      </c>
      <c r="D575" s="77">
        <v>2.6081596981852</v>
      </c>
      <c r="E575" s="77">
        <v>-2.74005015452199</v>
      </c>
      <c r="F575" s="77">
        <v>9.5356378600823</v>
      </c>
      <c r="G575" s="77">
        <v>-2.74005015452199</v>
      </c>
      <c r="H575" s="77">
        <f t="shared" si="15"/>
        <v>-26.360940431895362</v>
      </c>
      <c r="I575" s="77">
        <f t="shared" si="15"/>
        <v>-29.688671676140707</v>
      </c>
      <c r="J575" s="77">
        <f t="shared" si="15"/>
        <v>-20.391840301814799</v>
      </c>
      <c r="K575" s="77">
        <f t="shared" si="15"/>
        <v>-25.740050154521988</v>
      </c>
      <c r="L575" s="77">
        <f t="shared" si="15"/>
        <v>-13.4643621399177</v>
      </c>
      <c r="M575" s="77">
        <f t="shared" si="15"/>
        <v>-25.740050154521988</v>
      </c>
    </row>
    <row r="576" spans="1:13" x14ac:dyDescent="0.3">
      <c r="A576" s="76">
        <v>57.3</v>
      </c>
      <c r="B576" s="77">
        <v>3.6276806704891502</v>
      </c>
      <c r="C576" s="77">
        <v>0.29994942624380599</v>
      </c>
      <c r="D576" s="77">
        <v>2.5967808005697202</v>
      </c>
      <c r="E576" s="77">
        <v>-2.7514290521374698</v>
      </c>
      <c r="F576" s="77">
        <v>9.4885185185185197</v>
      </c>
      <c r="G576" s="77">
        <v>-2.7514290521374698</v>
      </c>
      <c r="H576" s="77">
        <f t="shared" si="15"/>
        <v>-26.372319329510852</v>
      </c>
      <c r="I576" s="77">
        <f t="shared" si="15"/>
        <v>-29.700050573756194</v>
      </c>
      <c r="J576" s="77">
        <f t="shared" si="15"/>
        <v>-20.403219199430279</v>
      </c>
      <c r="K576" s="77">
        <f t="shared" si="15"/>
        <v>-25.751429052137471</v>
      </c>
      <c r="L576" s="77">
        <f t="shared" si="15"/>
        <v>-13.51148148148148</v>
      </c>
      <c r="M576" s="77">
        <f t="shared" si="15"/>
        <v>-25.751429052137471</v>
      </c>
    </row>
    <row r="577" spans="1:13" x14ac:dyDescent="0.3">
      <c r="A577" s="76">
        <v>57.4</v>
      </c>
      <c r="B577" s="77">
        <v>3.6163216140304</v>
      </c>
      <c r="C577" s="77">
        <v>0.28859036978504998</v>
      </c>
      <c r="D577" s="77">
        <v>2.5854217441109602</v>
      </c>
      <c r="E577" s="77">
        <v>-2.7627881085962298</v>
      </c>
      <c r="F577" s="77">
        <v>9.4413168724279792</v>
      </c>
      <c r="G577" s="77">
        <v>-2.7627881085962298</v>
      </c>
      <c r="H577" s="77">
        <f t="shared" si="15"/>
        <v>-26.383678385969599</v>
      </c>
      <c r="I577" s="77">
        <f t="shared" si="15"/>
        <v>-29.711409630214948</v>
      </c>
      <c r="J577" s="77">
        <f t="shared" si="15"/>
        <v>-20.41457825588904</v>
      </c>
      <c r="K577" s="77">
        <f t="shared" si="15"/>
        <v>-25.762788108596229</v>
      </c>
      <c r="L577" s="77">
        <f t="shared" si="15"/>
        <v>-13.558683127572021</v>
      </c>
      <c r="M577" s="77">
        <f t="shared" si="15"/>
        <v>-25.762788108596229</v>
      </c>
    </row>
    <row r="578" spans="1:13" x14ac:dyDescent="0.3">
      <c r="A578" s="76">
        <v>57.5</v>
      </c>
      <c r="B578" s="77">
        <v>3.6049823296555399</v>
      </c>
      <c r="C578" s="77">
        <v>0.277251085410196</v>
      </c>
      <c r="D578" s="77">
        <v>2.5740824597361098</v>
      </c>
      <c r="E578" s="77">
        <v>-2.7741273929710801</v>
      </c>
      <c r="F578" s="77">
        <v>9.3940329218106999</v>
      </c>
      <c r="G578" s="77">
        <v>-2.7741273929710801</v>
      </c>
      <c r="H578" s="77">
        <f t="shared" si="15"/>
        <v>-26.395017670344458</v>
      </c>
      <c r="I578" s="77">
        <f t="shared" si="15"/>
        <v>-29.722748914589804</v>
      </c>
      <c r="J578" s="77">
        <f t="shared" si="15"/>
        <v>-20.425917540263889</v>
      </c>
      <c r="K578" s="77">
        <f t="shared" si="15"/>
        <v>-25.774127392971081</v>
      </c>
      <c r="L578" s="77">
        <f t="shared" si="15"/>
        <v>-13.6059670781893</v>
      </c>
      <c r="M578" s="77">
        <f t="shared" si="15"/>
        <v>-25.774127392971081</v>
      </c>
    </row>
    <row r="579" spans="1:13" x14ac:dyDescent="0.3">
      <c r="A579" s="76">
        <v>57.6</v>
      </c>
      <c r="B579" s="77">
        <v>3.5936627486518198</v>
      </c>
      <c r="C579" s="77">
        <v>0.26593150440647401</v>
      </c>
      <c r="D579" s="77">
        <v>2.56276287873238</v>
      </c>
      <c r="E579" s="77">
        <v>-2.78544697397481</v>
      </c>
      <c r="F579" s="77">
        <v>9.3466666666666693</v>
      </c>
      <c r="G579" s="77">
        <v>-2.78544697397481</v>
      </c>
      <c r="H579" s="77">
        <f t="shared" si="15"/>
        <v>-26.40633725134818</v>
      </c>
      <c r="I579" s="77">
        <f t="shared" si="15"/>
        <v>-29.734068495593526</v>
      </c>
      <c r="J579" s="77">
        <f t="shared" si="15"/>
        <v>-20.437237121267621</v>
      </c>
      <c r="K579" s="77">
        <f t="shared" si="15"/>
        <v>-25.78544697397481</v>
      </c>
      <c r="L579" s="77">
        <f t="shared" si="15"/>
        <v>-13.653333333333331</v>
      </c>
      <c r="M579" s="77">
        <f t="shared" si="15"/>
        <v>-25.78544697397481</v>
      </c>
    </row>
    <row r="580" spans="1:13" x14ac:dyDescent="0.3">
      <c r="A580" s="76">
        <v>57.699999999999996</v>
      </c>
      <c r="B580" s="77">
        <v>3.5823628026640302</v>
      </c>
      <c r="C580" s="77">
        <v>0.25463155841868401</v>
      </c>
      <c r="D580" s="77">
        <v>2.5514629327445899</v>
      </c>
      <c r="E580" s="77">
        <v>-2.7967469199626001</v>
      </c>
      <c r="F580" s="77">
        <v>9.2992181069958892</v>
      </c>
      <c r="G580" s="77">
        <v>-2.7967469199626001</v>
      </c>
      <c r="H580" s="77">
        <f t="shared" si="15"/>
        <v>-26.417637197335971</v>
      </c>
      <c r="I580" s="77">
        <f t="shared" si="15"/>
        <v>-29.745368441581316</v>
      </c>
      <c r="J580" s="77">
        <f t="shared" si="15"/>
        <v>-20.448537067255408</v>
      </c>
      <c r="K580" s="77">
        <f t="shared" ref="K580:M643" si="16">E580-E$3</f>
        <v>-25.796746919962601</v>
      </c>
      <c r="L580" s="77">
        <f t="shared" si="16"/>
        <v>-13.700781893004111</v>
      </c>
      <c r="M580" s="77">
        <f t="shared" si="16"/>
        <v>-25.796746919962601</v>
      </c>
    </row>
    <row r="581" spans="1:13" x14ac:dyDescent="0.3">
      <c r="A581" s="76">
        <v>57.8</v>
      </c>
      <c r="B581" s="77">
        <v>3.57108242369207</v>
      </c>
      <c r="C581" s="77">
        <v>0.243351179446718</v>
      </c>
      <c r="D581" s="77">
        <v>2.5401825537726301</v>
      </c>
      <c r="E581" s="77">
        <v>-2.8080272989345598</v>
      </c>
      <c r="F581" s="77">
        <v>9.2516872427983508</v>
      </c>
      <c r="G581" s="77">
        <v>-2.8080272989345598</v>
      </c>
      <c r="H581" s="77">
        <f t="shared" ref="H581:M644" si="17">B581-B$3</f>
        <v>-26.428917576307931</v>
      </c>
      <c r="I581" s="77">
        <f t="shared" si="17"/>
        <v>-29.756648820553281</v>
      </c>
      <c r="J581" s="77">
        <f t="shared" si="17"/>
        <v>-20.459817446227369</v>
      </c>
      <c r="K581" s="77">
        <f t="shared" si="16"/>
        <v>-25.808027298934562</v>
      </c>
      <c r="L581" s="77">
        <f t="shared" si="16"/>
        <v>-13.748312757201649</v>
      </c>
      <c r="M581" s="77">
        <f t="shared" si="16"/>
        <v>-25.808027298934562</v>
      </c>
    </row>
    <row r="582" spans="1:13" x14ac:dyDescent="0.3">
      <c r="A582" s="76">
        <v>57.9</v>
      </c>
      <c r="B582" s="77">
        <v>3.55982154408846</v>
      </c>
      <c r="C582" s="77">
        <v>0.232090299843112</v>
      </c>
      <c r="D582" s="77">
        <v>2.5289216741690201</v>
      </c>
      <c r="E582" s="77">
        <v>-2.8192881785381698</v>
      </c>
      <c r="F582" s="77">
        <v>9.2040740740740805</v>
      </c>
      <c r="G582" s="77">
        <v>-2.8192881785381698</v>
      </c>
      <c r="H582" s="77">
        <f t="shared" si="17"/>
        <v>-26.440178455911539</v>
      </c>
      <c r="I582" s="77">
        <f t="shared" si="17"/>
        <v>-29.767909700156888</v>
      </c>
      <c r="J582" s="77">
        <f t="shared" si="17"/>
        <v>-20.47107832583098</v>
      </c>
      <c r="K582" s="77">
        <f t="shared" si="16"/>
        <v>-25.819288178538169</v>
      </c>
      <c r="L582" s="77">
        <f t="shared" si="16"/>
        <v>-13.795925925925919</v>
      </c>
      <c r="M582" s="77">
        <f t="shared" si="16"/>
        <v>-25.819288178538169</v>
      </c>
    </row>
    <row r="583" spans="1:13" x14ac:dyDescent="0.3">
      <c r="A583" s="76">
        <v>58</v>
      </c>
      <c r="B583" s="77">
        <v>3.54858009655594</v>
      </c>
      <c r="C583" s="77">
        <v>0.22084885231059401</v>
      </c>
      <c r="D583" s="77">
        <v>2.5176802266365002</v>
      </c>
      <c r="E583" s="77">
        <v>-2.8305296260706898</v>
      </c>
      <c r="F583" s="77">
        <v>9.1563786008230394</v>
      </c>
      <c r="G583" s="77">
        <v>-2.8305296260706898</v>
      </c>
      <c r="H583" s="77">
        <f t="shared" si="17"/>
        <v>-26.451419903444059</v>
      </c>
      <c r="I583" s="77">
        <f t="shared" si="17"/>
        <v>-29.779151147689404</v>
      </c>
      <c r="J583" s="77">
        <f t="shared" si="17"/>
        <v>-20.4823197733635</v>
      </c>
      <c r="K583" s="77">
        <f t="shared" si="16"/>
        <v>-25.830529626070689</v>
      </c>
      <c r="L583" s="77">
        <f t="shared" si="16"/>
        <v>-13.843621399176961</v>
      </c>
      <c r="M583" s="77">
        <f t="shared" si="16"/>
        <v>-25.830529626070689</v>
      </c>
    </row>
    <row r="584" spans="1:13" x14ac:dyDescent="0.3">
      <c r="A584" s="76">
        <v>58.099999999999994</v>
      </c>
      <c r="B584" s="77">
        <v>3.53735801414504</v>
      </c>
      <c r="C584" s="77">
        <v>0.20962676989969301</v>
      </c>
      <c r="D584" s="77">
        <v>2.5064581442256002</v>
      </c>
      <c r="E584" s="77">
        <v>-2.8417517084815902</v>
      </c>
      <c r="F584" s="77">
        <v>9.1086008230452702</v>
      </c>
      <c r="G584" s="77">
        <v>-2.8417517084815902</v>
      </c>
      <c r="H584" s="77">
        <f t="shared" si="17"/>
        <v>-26.462641985854958</v>
      </c>
      <c r="I584" s="77">
        <f t="shared" si="17"/>
        <v>-29.790373230100307</v>
      </c>
      <c r="J584" s="77">
        <f t="shared" si="17"/>
        <v>-20.493541855774399</v>
      </c>
      <c r="K584" s="77">
        <f t="shared" si="16"/>
        <v>-25.841751708481588</v>
      </c>
      <c r="L584" s="77">
        <f t="shared" si="16"/>
        <v>-13.89139917695473</v>
      </c>
      <c r="M584" s="77">
        <f t="shared" si="16"/>
        <v>-25.841751708481588</v>
      </c>
    </row>
    <row r="585" spans="1:13" x14ac:dyDescent="0.3">
      <c r="A585" s="76">
        <v>58.2</v>
      </c>
      <c r="B585" s="77">
        <v>3.5261552302516699</v>
      </c>
      <c r="C585" s="77">
        <v>0.19842398600632699</v>
      </c>
      <c r="D585" s="77">
        <v>2.4952553603322398</v>
      </c>
      <c r="E585" s="77">
        <v>-2.8529544923749501</v>
      </c>
      <c r="F585" s="77">
        <v>9.0607407407407408</v>
      </c>
      <c r="G585" s="77">
        <v>-2.8529544923749501</v>
      </c>
      <c r="H585" s="77">
        <f t="shared" si="17"/>
        <v>-26.473844769748329</v>
      </c>
      <c r="I585" s="77">
        <f t="shared" si="17"/>
        <v>-29.801576013993675</v>
      </c>
      <c r="J585" s="77">
        <f t="shared" si="17"/>
        <v>-20.504744639667759</v>
      </c>
      <c r="K585" s="77">
        <f t="shared" si="16"/>
        <v>-25.852954492374948</v>
      </c>
      <c r="L585" s="77">
        <f t="shared" si="16"/>
        <v>-13.939259259259259</v>
      </c>
      <c r="M585" s="77">
        <f t="shared" si="16"/>
        <v>-25.852954492374948</v>
      </c>
    </row>
    <row r="586" spans="1:13" x14ac:dyDescent="0.3">
      <c r="A586" s="76">
        <v>58.3</v>
      </c>
      <c r="B586" s="77">
        <v>3.5149716786147902</v>
      </c>
      <c r="C586" s="77">
        <v>0.18724043436944299</v>
      </c>
      <c r="D586" s="77">
        <v>2.4840718086953499</v>
      </c>
      <c r="E586" s="77">
        <v>-2.86413804401184</v>
      </c>
      <c r="F586" s="77">
        <v>9.0127983539094707</v>
      </c>
      <c r="G586" s="77">
        <v>-2.86413804401184</v>
      </c>
      <c r="H586" s="77">
        <f t="shared" si="17"/>
        <v>-26.485028321385208</v>
      </c>
      <c r="I586" s="77">
        <f t="shared" si="17"/>
        <v>-29.812759565630557</v>
      </c>
      <c r="J586" s="77">
        <f t="shared" si="17"/>
        <v>-20.515928191304649</v>
      </c>
      <c r="K586" s="77">
        <f t="shared" si="16"/>
        <v>-25.864138044011838</v>
      </c>
      <c r="L586" s="77">
        <f t="shared" si="16"/>
        <v>-13.987201646090529</v>
      </c>
      <c r="M586" s="77">
        <f t="shared" si="16"/>
        <v>-25.864138044011838</v>
      </c>
    </row>
    <row r="587" spans="1:13" x14ac:dyDescent="0.3">
      <c r="A587" s="76">
        <v>58.4</v>
      </c>
      <c r="B587" s="77">
        <v>3.5038072933140101</v>
      </c>
      <c r="C587" s="77">
        <v>0.17607604906866201</v>
      </c>
      <c r="D587" s="77">
        <v>2.4729074233945698</v>
      </c>
      <c r="E587" s="77">
        <v>-2.8753024293126201</v>
      </c>
      <c r="F587" s="77">
        <v>8.9647736625514405</v>
      </c>
      <c r="G587" s="77">
        <v>-2.8753024293126201</v>
      </c>
      <c r="H587" s="77">
        <f t="shared" si="17"/>
        <v>-26.496192706685989</v>
      </c>
      <c r="I587" s="77">
        <f t="shared" si="17"/>
        <v>-29.823923950931338</v>
      </c>
      <c r="J587" s="77">
        <f t="shared" si="17"/>
        <v>-20.52709257660543</v>
      </c>
      <c r="K587" s="77">
        <f t="shared" si="16"/>
        <v>-25.875302429312619</v>
      </c>
      <c r="L587" s="77">
        <f t="shared" si="16"/>
        <v>-14.03522633744856</v>
      </c>
      <c r="M587" s="77">
        <f t="shared" si="16"/>
        <v>-25.875302429312619</v>
      </c>
    </row>
    <row r="588" spans="1:13" x14ac:dyDescent="0.3">
      <c r="A588" s="76">
        <v>58.5</v>
      </c>
      <c r="B588" s="77">
        <v>3.4926620087672902</v>
      </c>
      <c r="C588" s="77">
        <v>0.16493076452194599</v>
      </c>
      <c r="D588" s="77">
        <v>2.4617621388478601</v>
      </c>
      <c r="E588" s="77">
        <v>-2.8864477138593299</v>
      </c>
      <c r="F588" s="77">
        <v>8.9166666666666607</v>
      </c>
      <c r="G588" s="77">
        <v>-2.8864477138593299</v>
      </c>
      <c r="H588" s="77">
        <f t="shared" si="17"/>
        <v>-26.50733799123271</v>
      </c>
      <c r="I588" s="77">
        <f t="shared" si="17"/>
        <v>-29.835069235478056</v>
      </c>
      <c r="J588" s="77">
        <f t="shared" si="17"/>
        <v>-20.53823786115214</v>
      </c>
      <c r="K588" s="77">
        <f t="shared" si="16"/>
        <v>-25.886447713859329</v>
      </c>
      <c r="L588" s="77">
        <f t="shared" si="16"/>
        <v>-14.083333333333339</v>
      </c>
      <c r="M588" s="77">
        <f t="shared" si="16"/>
        <v>-25.886447713859329</v>
      </c>
    </row>
    <row r="589" spans="1:13" x14ac:dyDescent="0.3">
      <c r="A589" s="76">
        <v>58.599999999999994</v>
      </c>
      <c r="B589" s="77">
        <v>3.48153575972864</v>
      </c>
      <c r="C589" s="77">
        <v>0.15380451548329599</v>
      </c>
      <c r="D589" s="77">
        <v>2.45063588980921</v>
      </c>
      <c r="E589" s="77">
        <v>-2.89757396289798</v>
      </c>
      <c r="F589" s="77">
        <v>8.8684773662551493</v>
      </c>
      <c r="G589" s="77">
        <v>-2.89757396289798</v>
      </c>
      <c r="H589" s="77">
        <f t="shared" si="17"/>
        <v>-26.51846424027136</v>
      </c>
      <c r="I589" s="77">
        <f t="shared" si="17"/>
        <v>-29.846195484516706</v>
      </c>
      <c r="J589" s="77">
        <f t="shared" si="17"/>
        <v>-20.54936411019079</v>
      </c>
      <c r="K589" s="77">
        <f t="shared" si="16"/>
        <v>-25.89757396289798</v>
      </c>
      <c r="L589" s="77">
        <f t="shared" si="16"/>
        <v>-14.131522633744851</v>
      </c>
      <c r="M589" s="77">
        <f t="shared" si="16"/>
        <v>-25.89757396289798</v>
      </c>
    </row>
    <row r="590" spans="1:13" x14ac:dyDescent="0.3">
      <c r="A590" s="76">
        <v>58.7</v>
      </c>
      <c r="B590" s="77">
        <v>3.4704284812857802</v>
      </c>
      <c r="C590" s="77">
        <v>0.14269723704043699</v>
      </c>
      <c r="D590" s="77">
        <v>2.4395286113663501</v>
      </c>
      <c r="E590" s="77">
        <v>-2.9086812413408398</v>
      </c>
      <c r="F590" s="77">
        <v>8.8202057613168705</v>
      </c>
      <c r="G590" s="77">
        <v>-2.9086812413408398</v>
      </c>
      <c r="H590" s="77">
        <f t="shared" si="17"/>
        <v>-26.529571518714221</v>
      </c>
      <c r="I590" s="77">
        <f t="shared" si="17"/>
        <v>-29.857302762959563</v>
      </c>
      <c r="J590" s="77">
        <f t="shared" si="17"/>
        <v>-20.560471388633651</v>
      </c>
      <c r="K590" s="77">
        <f t="shared" si="16"/>
        <v>-25.90868124134084</v>
      </c>
      <c r="L590" s="77">
        <f t="shared" si="16"/>
        <v>-14.179794238683129</v>
      </c>
      <c r="M590" s="77">
        <f t="shared" si="16"/>
        <v>-25.90868124134084</v>
      </c>
    </row>
    <row r="591" spans="1:13" x14ac:dyDescent="0.3">
      <c r="A591" s="76">
        <v>58.8</v>
      </c>
      <c r="B591" s="77">
        <v>3.4593401088579201</v>
      </c>
      <c r="C591" s="77">
        <v>0.13160886461257901</v>
      </c>
      <c r="D591" s="77">
        <v>2.42844023893849</v>
      </c>
      <c r="E591" s="77">
        <v>-2.9197696137686999</v>
      </c>
      <c r="F591" s="77">
        <v>8.7718518518518493</v>
      </c>
      <c r="G591" s="77">
        <v>-2.9197696137686999</v>
      </c>
      <c r="H591" s="77">
        <f t="shared" si="17"/>
        <v>-26.540659891142081</v>
      </c>
      <c r="I591" s="77">
        <f t="shared" si="17"/>
        <v>-29.868391135387419</v>
      </c>
      <c r="J591" s="77">
        <f t="shared" si="17"/>
        <v>-20.571559761061511</v>
      </c>
      <c r="K591" s="77">
        <f t="shared" si="16"/>
        <v>-25.9197696137687</v>
      </c>
      <c r="L591" s="77">
        <f t="shared" si="16"/>
        <v>-14.228148148148151</v>
      </c>
      <c r="M591" s="77">
        <f t="shared" si="16"/>
        <v>-25.9197696137687</v>
      </c>
    </row>
    <row r="592" spans="1:13" x14ac:dyDescent="0.3">
      <c r="A592" s="76">
        <v>58.9</v>
      </c>
      <c r="B592" s="77">
        <v>3.4482705781934802</v>
      </c>
      <c r="C592" s="77">
        <v>0.12053933394813</v>
      </c>
      <c r="D592" s="77">
        <v>2.4173707082740399</v>
      </c>
      <c r="E592" s="77">
        <v>-2.9308391444331501</v>
      </c>
      <c r="F592" s="77">
        <v>8.7234156378600805</v>
      </c>
      <c r="G592" s="77">
        <v>-2.9308391444331501</v>
      </c>
      <c r="H592" s="77">
        <f t="shared" si="17"/>
        <v>-26.55172942180652</v>
      </c>
      <c r="I592" s="77">
        <f t="shared" si="17"/>
        <v>-29.87946066605187</v>
      </c>
      <c r="J592" s="77">
        <f t="shared" si="17"/>
        <v>-20.582629291725961</v>
      </c>
      <c r="K592" s="77">
        <f t="shared" si="16"/>
        <v>-25.930839144433151</v>
      </c>
      <c r="L592" s="77">
        <f t="shared" si="16"/>
        <v>-14.27658436213992</v>
      </c>
      <c r="M592" s="77">
        <f t="shared" si="16"/>
        <v>-25.930839144433151</v>
      </c>
    </row>
    <row r="593" spans="1:13" x14ac:dyDescent="0.3">
      <c r="A593" s="76">
        <v>59</v>
      </c>
      <c r="B593" s="77">
        <v>3.4372198253678401</v>
      </c>
      <c r="C593" s="77">
        <v>0.109488581122491</v>
      </c>
      <c r="D593" s="77">
        <v>2.4063199554483998</v>
      </c>
      <c r="E593" s="77">
        <v>-2.9418898972587901</v>
      </c>
      <c r="F593" s="77">
        <v>8.6748971193415603</v>
      </c>
      <c r="G593" s="77">
        <v>-2.9418898972587901</v>
      </c>
      <c r="H593" s="77">
        <f t="shared" si="17"/>
        <v>-26.562780174632159</v>
      </c>
      <c r="I593" s="77">
        <f t="shared" si="17"/>
        <v>-29.890511418877509</v>
      </c>
      <c r="J593" s="77">
        <f t="shared" si="17"/>
        <v>-20.593680044551601</v>
      </c>
      <c r="K593" s="77">
        <f t="shared" si="16"/>
        <v>-25.94188989725879</v>
      </c>
      <c r="L593" s="77">
        <f t="shared" si="16"/>
        <v>-14.32510288065844</v>
      </c>
      <c r="M593" s="77">
        <f t="shared" si="16"/>
        <v>-25.94188989725879</v>
      </c>
    </row>
    <row r="594" spans="1:13" x14ac:dyDescent="0.3">
      <c r="A594" s="76">
        <v>59.099999999999994</v>
      </c>
      <c r="B594" s="77">
        <v>3.4261877867811701</v>
      </c>
      <c r="C594" s="77">
        <v>9.8456542535824795E-2</v>
      </c>
      <c r="D594" s="77">
        <v>2.3952879168617298</v>
      </c>
      <c r="E594" s="77">
        <v>-2.9529219358454601</v>
      </c>
      <c r="F594" s="77">
        <v>8.6262962962962906</v>
      </c>
      <c r="G594" s="77">
        <v>-2.9529219358454601</v>
      </c>
      <c r="H594" s="77">
        <f t="shared" si="17"/>
        <v>-26.573812213218829</v>
      </c>
      <c r="I594" s="77">
        <f t="shared" si="17"/>
        <v>-29.901543457464175</v>
      </c>
      <c r="J594" s="77">
        <f t="shared" si="17"/>
        <v>-20.604712083138271</v>
      </c>
      <c r="K594" s="77">
        <f t="shared" si="16"/>
        <v>-25.95292193584546</v>
      </c>
      <c r="L594" s="77">
        <f t="shared" si="16"/>
        <v>-14.373703703703709</v>
      </c>
      <c r="M594" s="77">
        <f t="shared" si="16"/>
        <v>-25.95292193584546</v>
      </c>
    </row>
    <row r="595" spans="1:13" x14ac:dyDescent="0.3">
      <c r="A595" s="76">
        <v>59.2</v>
      </c>
      <c r="B595" s="77">
        <v>3.4151743991562</v>
      </c>
      <c r="C595" s="77">
        <v>8.7443154910857898E-2</v>
      </c>
      <c r="D595" s="77">
        <v>2.38427452923677</v>
      </c>
      <c r="E595" s="77">
        <v>-2.96393532347042</v>
      </c>
      <c r="F595" s="77">
        <v>8.5776131687242803</v>
      </c>
      <c r="G595" s="77">
        <v>-2.96393532347042</v>
      </c>
      <c r="H595" s="77">
        <f t="shared" si="17"/>
        <v>-26.5848256008438</v>
      </c>
      <c r="I595" s="77">
        <f t="shared" si="17"/>
        <v>-29.912556845089142</v>
      </c>
      <c r="J595" s="77">
        <f t="shared" si="17"/>
        <v>-20.61572547076323</v>
      </c>
      <c r="K595" s="77">
        <f t="shared" si="16"/>
        <v>-25.96393532347042</v>
      </c>
      <c r="L595" s="77">
        <f t="shared" si="16"/>
        <v>-14.42238683127572</v>
      </c>
      <c r="M595" s="77">
        <f t="shared" si="16"/>
        <v>-25.96393532347042</v>
      </c>
    </row>
    <row r="596" spans="1:13" x14ac:dyDescent="0.3">
      <c r="A596" s="76">
        <v>59.3</v>
      </c>
      <c r="B596" s="77">
        <v>3.40417959953606</v>
      </c>
      <c r="C596" s="77">
        <v>7.64483552907151E-2</v>
      </c>
      <c r="D596" s="77">
        <v>2.3732797296166299</v>
      </c>
      <c r="E596" s="77">
        <v>-2.97493012309056</v>
      </c>
      <c r="F596" s="77">
        <v>8.5288477366255204</v>
      </c>
      <c r="G596" s="77">
        <v>-2.97493012309056</v>
      </c>
      <c r="H596" s="77">
        <f t="shared" si="17"/>
        <v>-26.595820400463939</v>
      </c>
      <c r="I596" s="77">
        <f t="shared" si="17"/>
        <v>-29.923551644709285</v>
      </c>
      <c r="J596" s="77">
        <f t="shared" si="17"/>
        <v>-20.62672027038337</v>
      </c>
      <c r="K596" s="77">
        <f t="shared" si="16"/>
        <v>-25.974930123090559</v>
      </c>
      <c r="L596" s="77">
        <f t="shared" si="16"/>
        <v>-14.47115226337448</v>
      </c>
      <c r="M596" s="77">
        <f t="shared" si="16"/>
        <v>-25.974930123090559</v>
      </c>
    </row>
    <row r="597" spans="1:13" x14ac:dyDescent="0.3">
      <c r="A597" s="76">
        <v>59.4</v>
      </c>
      <c r="B597" s="77">
        <v>3.3932033252821001</v>
      </c>
      <c r="C597" s="77">
        <v>6.54720810367522E-2</v>
      </c>
      <c r="D597" s="77">
        <v>2.3623034553626598</v>
      </c>
      <c r="E597" s="77">
        <v>-2.9859063973445301</v>
      </c>
      <c r="F597" s="77">
        <v>8.48</v>
      </c>
      <c r="G597" s="77">
        <v>-2.9859063973445301</v>
      </c>
      <c r="H597" s="77">
        <f t="shared" si="17"/>
        <v>-26.606796674717899</v>
      </c>
      <c r="I597" s="77">
        <f t="shared" si="17"/>
        <v>-29.934527918963248</v>
      </c>
      <c r="J597" s="77">
        <f t="shared" si="17"/>
        <v>-20.63769654463734</v>
      </c>
      <c r="K597" s="77">
        <f t="shared" si="16"/>
        <v>-25.985906397344529</v>
      </c>
      <c r="L597" s="77">
        <f t="shared" si="16"/>
        <v>-14.52</v>
      </c>
      <c r="M597" s="77">
        <f t="shared" si="16"/>
        <v>-25.985906397344529</v>
      </c>
    </row>
    <row r="598" spans="1:13" x14ac:dyDescent="0.3">
      <c r="A598" s="76">
        <v>59.5</v>
      </c>
      <c r="B598" s="77">
        <v>3.38224551407176</v>
      </c>
      <c r="C598" s="77">
        <v>5.4514269826409403E-2</v>
      </c>
      <c r="D598" s="77">
        <v>2.3513456441523202</v>
      </c>
      <c r="E598" s="77">
        <v>-2.9968642085548698</v>
      </c>
      <c r="F598" s="77">
        <v>8.4310699588477291</v>
      </c>
      <c r="G598" s="77">
        <v>-2.9968642085548698</v>
      </c>
      <c r="H598" s="77">
        <f t="shared" si="17"/>
        <v>-26.617754485928241</v>
      </c>
      <c r="I598" s="77">
        <f t="shared" si="17"/>
        <v>-29.945485730173591</v>
      </c>
      <c r="J598" s="77">
        <f t="shared" si="17"/>
        <v>-20.648654355847679</v>
      </c>
      <c r="K598" s="77">
        <f t="shared" si="16"/>
        <v>-25.996864208554868</v>
      </c>
      <c r="L598" s="77">
        <f t="shared" si="16"/>
        <v>-14.568930041152271</v>
      </c>
      <c r="M598" s="77">
        <f t="shared" si="16"/>
        <v>-25.996864208554868</v>
      </c>
    </row>
    <row r="599" spans="1:13" x14ac:dyDescent="0.3">
      <c r="A599" s="76">
        <v>59.599999999999994</v>
      </c>
      <c r="B599" s="77">
        <v>3.3713061038964498</v>
      </c>
      <c r="C599" s="77">
        <v>4.3574859651109001E-2</v>
      </c>
      <c r="D599" s="77">
        <v>2.3404062339770202</v>
      </c>
      <c r="E599" s="77">
        <v>-3.0078036187301702</v>
      </c>
      <c r="F599" s="77">
        <v>8.3820576131687297</v>
      </c>
      <c r="G599" s="77">
        <v>-3.0078036187301702</v>
      </c>
      <c r="H599" s="77">
        <f t="shared" si="17"/>
        <v>-26.628693896103549</v>
      </c>
      <c r="I599" s="77">
        <f t="shared" si="17"/>
        <v>-29.956425140348891</v>
      </c>
      <c r="J599" s="77">
        <f t="shared" si="17"/>
        <v>-20.659593766022979</v>
      </c>
      <c r="K599" s="77">
        <f t="shared" si="16"/>
        <v>-26.007803618730172</v>
      </c>
      <c r="L599" s="77">
        <f t="shared" si="16"/>
        <v>-14.61794238683127</v>
      </c>
      <c r="M599" s="77">
        <f t="shared" si="16"/>
        <v>-26.007803618730172</v>
      </c>
    </row>
    <row r="600" spans="1:13" x14ac:dyDescent="0.3">
      <c r="A600" s="76">
        <v>59.7</v>
      </c>
      <c r="B600" s="77">
        <v>3.36038503305946</v>
      </c>
      <c r="C600" s="77">
        <v>3.2653788814117797E-2</v>
      </c>
      <c r="D600" s="77">
        <v>2.32948516314003</v>
      </c>
      <c r="E600" s="77">
        <v>-3.01872468956716</v>
      </c>
      <c r="F600" s="77">
        <v>8.3329629629629594</v>
      </c>
      <c r="G600" s="77">
        <v>-3.01872468956716</v>
      </c>
      <c r="H600" s="77">
        <f t="shared" si="17"/>
        <v>-26.639614966940542</v>
      </c>
      <c r="I600" s="77">
        <f t="shared" si="17"/>
        <v>-29.967346211185884</v>
      </c>
      <c r="J600" s="77">
        <f t="shared" si="17"/>
        <v>-20.670514836859969</v>
      </c>
      <c r="K600" s="77">
        <f t="shared" si="16"/>
        <v>-26.018724689567161</v>
      </c>
      <c r="L600" s="77">
        <f t="shared" si="16"/>
        <v>-14.667037037037041</v>
      </c>
      <c r="M600" s="77">
        <f t="shared" si="16"/>
        <v>-26.018724689567161</v>
      </c>
    </row>
    <row r="601" spans="1:13" x14ac:dyDescent="0.3">
      <c r="A601" s="76">
        <v>59.8</v>
      </c>
      <c r="B601" s="77">
        <v>3.34948224017384</v>
      </c>
      <c r="C601" s="77">
        <v>2.17509959284925E-2</v>
      </c>
      <c r="D601" s="77">
        <v>2.3185823702544002</v>
      </c>
      <c r="E601" s="77">
        <v>-3.0296274824527898</v>
      </c>
      <c r="F601" s="77">
        <v>8.2837860082304502</v>
      </c>
      <c r="G601" s="77">
        <v>-3.0296274824527898</v>
      </c>
      <c r="H601" s="77">
        <f t="shared" si="17"/>
        <v>-26.650517759826158</v>
      </c>
      <c r="I601" s="77">
        <f t="shared" si="17"/>
        <v>-29.978249004071507</v>
      </c>
      <c r="J601" s="77">
        <f t="shared" si="17"/>
        <v>-20.681417629745599</v>
      </c>
      <c r="K601" s="77">
        <f t="shared" si="16"/>
        <v>-26.029627482452788</v>
      </c>
      <c r="L601" s="77">
        <f t="shared" si="16"/>
        <v>-14.71621399176955</v>
      </c>
      <c r="M601" s="77">
        <f t="shared" si="16"/>
        <v>-26.029627482452788</v>
      </c>
    </row>
    <row r="602" spans="1:13" x14ac:dyDescent="0.3">
      <c r="A602" s="76">
        <v>59.9</v>
      </c>
      <c r="B602" s="77">
        <v>3.3385976641603299</v>
      </c>
      <c r="C602" s="77">
        <v>1.0866419914984601E-2</v>
      </c>
      <c r="D602" s="77">
        <v>2.3076977942408901</v>
      </c>
      <c r="E602" s="77">
        <v>-3.0405120584662901</v>
      </c>
      <c r="F602" s="77">
        <v>8.2345267489712004</v>
      </c>
      <c r="G602" s="77">
        <v>-3.0405120584662901</v>
      </c>
      <c r="H602" s="77">
        <f t="shared" si="17"/>
        <v>-26.661402335839671</v>
      </c>
      <c r="I602" s="77">
        <f t="shared" si="17"/>
        <v>-29.989133580085017</v>
      </c>
      <c r="J602" s="77">
        <f t="shared" si="17"/>
        <v>-20.692302205759109</v>
      </c>
      <c r="K602" s="77">
        <f t="shared" si="16"/>
        <v>-26.040512058466291</v>
      </c>
      <c r="L602" s="77">
        <f t="shared" si="16"/>
        <v>-14.7654732510288</v>
      </c>
      <c r="M602" s="77">
        <f t="shared" si="16"/>
        <v>-26.040512058466291</v>
      </c>
    </row>
    <row r="603" spans="1:13" x14ac:dyDescent="0.3">
      <c r="A603" s="76">
        <v>60</v>
      </c>
      <c r="B603" s="77">
        <v>3.3277312442453502</v>
      </c>
      <c r="C603" s="77">
        <v>0</v>
      </c>
      <c r="D603" s="77">
        <v>2.2968313743259099</v>
      </c>
      <c r="E603" s="77">
        <v>-3.0513784783812801</v>
      </c>
      <c r="F603" s="77">
        <v>8.1851851851851798</v>
      </c>
      <c r="G603" s="77">
        <v>-3.0513784783812801</v>
      </c>
      <c r="H603" s="77">
        <f t="shared" si="17"/>
        <v>-26.672268755754651</v>
      </c>
      <c r="I603" s="77">
        <f t="shared" si="17"/>
        <v>-30</v>
      </c>
      <c r="J603" s="77">
        <f t="shared" si="17"/>
        <v>-20.703168625674088</v>
      </c>
      <c r="K603" s="77">
        <f t="shared" si="16"/>
        <v>-26.051378478381281</v>
      </c>
      <c r="L603" s="77">
        <f t="shared" si="16"/>
        <v>-14.81481481481482</v>
      </c>
      <c r="M603" s="77">
        <f t="shared" si="16"/>
        <v>-26.051378478381281</v>
      </c>
    </row>
    <row r="604" spans="1:13" x14ac:dyDescent="0.3">
      <c r="A604" s="76">
        <v>60.099999999999994</v>
      </c>
      <c r="B604" s="77">
        <v>3.31688291995891</v>
      </c>
      <c r="C604" s="77">
        <v>-1.08483242864406E-2</v>
      </c>
      <c r="D604" s="77">
        <v>2.2859830500394702</v>
      </c>
      <c r="E604" s="77">
        <v>-3.0622268026677202</v>
      </c>
      <c r="F604" s="77">
        <v>8.1357613168724292</v>
      </c>
      <c r="G604" s="77">
        <v>-3.0622268026677202</v>
      </c>
      <c r="H604" s="77">
        <f t="shared" si="17"/>
        <v>-26.68311708004109</v>
      </c>
      <c r="I604" s="77">
        <f t="shared" si="17"/>
        <v>-30.010848324286442</v>
      </c>
      <c r="J604" s="77">
        <f t="shared" si="17"/>
        <v>-20.714016949960531</v>
      </c>
      <c r="K604" s="77">
        <f t="shared" si="16"/>
        <v>-26.06222680266772</v>
      </c>
      <c r="L604" s="77">
        <f t="shared" si="16"/>
        <v>-14.864238683127571</v>
      </c>
      <c r="M604" s="77">
        <f t="shared" si="16"/>
        <v>-26.06222680266772</v>
      </c>
    </row>
    <row r="605" spans="1:13" x14ac:dyDescent="0.3">
      <c r="A605" s="76">
        <v>60.2</v>
      </c>
      <c r="B605" s="77">
        <v>3.3060526311326299</v>
      </c>
      <c r="C605" s="77">
        <v>-2.1678613112714001E-2</v>
      </c>
      <c r="D605" s="77">
        <v>2.2751527612131999</v>
      </c>
      <c r="E605" s="77">
        <v>-3.0730570914939901</v>
      </c>
      <c r="F605" s="77">
        <v>8.0862551440329202</v>
      </c>
      <c r="G605" s="77">
        <v>-3.0730570914939901</v>
      </c>
      <c r="H605" s="77">
        <f t="shared" si="17"/>
        <v>-26.69394736886737</v>
      </c>
      <c r="I605" s="77">
        <f t="shared" si="17"/>
        <v>-30.021678613112712</v>
      </c>
      <c r="J605" s="77">
        <f t="shared" si="17"/>
        <v>-20.724847238786801</v>
      </c>
      <c r="K605" s="77">
        <f t="shared" si="16"/>
        <v>-26.07305709149399</v>
      </c>
      <c r="L605" s="77">
        <f t="shared" si="16"/>
        <v>-14.91374485596708</v>
      </c>
      <c r="M605" s="77">
        <f t="shared" si="16"/>
        <v>-26.07305709149399</v>
      </c>
    </row>
    <row r="606" spans="1:13" x14ac:dyDescent="0.3">
      <c r="A606" s="76">
        <v>60.3</v>
      </c>
      <c r="B606" s="77">
        <v>3.2952403178977301</v>
      </c>
      <c r="C606" s="77">
        <v>-3.2490926347612997E-2</v>
      </c>
      <c r="D606" s="77">
        <v>2.2643404479783</v>
      </c>
      <c r="E606" s="77">
        <v>-3.0838694047288899</v>
      </c>
      <c r="F606" s="77">
        <v>8.0366666666666706</v>
      </c>
      <c r="G606" s="77">
        <v>-3.0838694047288899</v>
      </c>
      <c r="H606" s="77">
        <f t="shared" si="17"/>
        <v>-26.704759682102271</v>
      </c>
      <c r="I606" s="77">
        <f t="shared" si="17"/>
        <v>-30.032490926347613</v>
      </c>
      <c r="J606" s="77">
        <f t="shared" si="17"/>
        <v>-20.735659552021701</v>
      </c>
      <c r="K606" s="77">
        <f t="shared" si="16"/>
        <v>-26.08386940472889</v>
      </c>
      <c r="L606" s="77">
        <f t="shared" si="16"/>
        <v>-14.963333333333329</v>
      </c>
      <c r="M606" s="77">
        <f t="shared" si="16"/>
        <v>-26.08386940472889</v>
      </c>
    </row>
    <row r="607" spans="1:13" x14ac:dyDescent="0.3">
      <c r="A607" s="76">
        <v>60.4</v>
      </c>
      <c r="B607" s="77">
        <v>3.2844459206830199</v>
      </c>
      <c r="C607" s="77">
        <v>-4.3285323562326297E-2</v>
      </c>
      <c r="D607" s="77">
        <v>2.2535460507635898</v>
      </c>
      <c r="E607" s="77">
        <v>-3.0946638019436001</v>
      </c>
      <c r="F607" s="77">
        <v>7.98699588477366</v>
      </c>
      <c r="G607" s="77">
        <v>-3.0946638019436001</v>
      </c>
      <c r="H607" s="77">
        <f t="shared" si="17"/>
        <v>-26.715554079316981</v>
      </c>
      <c r="I607" s="77">
        <f t="shared" si="17"/>
        <v>-30.043285323562326</v>
      </c>
      <c r="J607" s="77">
        <f t="shared" si="17"/>
        <v>-20.746453949236411</v>
      </c>
      <c r="K607" s="77">
        <f t="shared" si="16"/>
        <v>-26.0946638019436</v>
      </c>
      <c r="L607" s="77">
        <f t="shared" si="16"/>
        <v>-15.013004115226341</v>
      </c>
      <c r="M607" s="77">
        <f t="shared" si="16"/>
        <v>-26.0946638019436</v>
      </c>
    </row>
    <row r="608" spans="1:13" x14ac:dyDescent="0.3">
      <c r="A608" s="76">
        <v>60.5</v>
      </c>
      <c r="B608" s="77">
        <v>3.2736693802129699</v>
      </c>
      <c r="C608" s="77">
        <v>-5.4061864032377102E-2</v>
      </c>
      <c r="D608" s="77">
        <v>2.2427695102935301</v>
      </c>
      <c r="E608" s="77">
        <v>-3.1054403424136598</v>
      </c>
      <c r="F608" s="77">
        <v>7.9372427983539096</v>
      </c>
      <c r="G608" s="77">
        <v>-3.1054403424136598</v>
      </c>
      <c r="H608" s="77">
        <f t="shared" si="17"/>
        <v>-26.726330619787031</v>
      </c>
      <c r="I608" s="77">
        <f t="shared" si="17"/>
        <v>-30.054061864032377</v>
      </c>
      <c r="J608" s="77">
        <f t="shared" si="17"/>
        <v>-20.757230489706469</v>
      </c>
      <c r="K608" s="77">
        <f t="shared" si="16"/>
        <v>-26.105440342413658</v>
      </c>
      <c r="L608" s="77">
        <f t="shared" si="16"/>
        <v>-15.06275720164609</v>
      </c>
      <c r="M608" s="77">
        <f t="shared" si="16"/>
        <v>-26.105440342413658</v>
      </c>
    </row>
    <row r="609" spans="1:13" x14ac:dyDescent="0.3">
      <c r="A609" s="76">
        <v>60.599999999999994</v>
      </c>
      <c r="B609" s="77">
        <v>3.2629106375057102</v>
      </c>
      <c r="C609" s="77">
        <v>-6.4820606739639103E-2</v>
      </c>
      <c r="D609" s="77">
        <v>2.2320107675862699</v>
      </c>
      <c r="E609" s="77">
        <v>-3.11619908512092</v>
      </c>
      <c r="F609" s="77">
        <v>7.8874074074074096</v>
      </c>
      <c r="G609" s="77">
        <v>-3.11619908512092</v>
      </c>
      <c r="H609" s="77">
        <f t="shared" si="17"/>
        <v>-26.737089362494288</v>
      </c>
      <c r="I609" s="77">
        <f t="shared" si="17"/>
        <v>-30.064820606739641</v>
      </c>
      <c r="J609" s="77">
        <f t="shared" si="17"/>
        <v>-20.767989232413729</v>
      </c>
      <c r="K609" s="77">
        <f t="shared" si="16"/>
        <v>-26.116199085120918</v>
      </c>
      <c r="L609" s="77">
        <f t="shared" si="16"/>
        <v>-15.112592592592591</v>
      </c>
      <c r="M609" s="77">
        <f t="shared" si="16"/>
        <v>-26.116199085120918</v>
      </c>
    </row>
    <row r="610" spans="1:13" x14ac:dyDescent="0.3">
      <c r="A610" s="76">
        <v>60.7</v>
      </c>
      <c r="B610" s="77">
        <v>3.2521696338711399</v>
      </c>
      <c r="C610" s="77">
        <v>-7.5561610374210303E-2</v>
      </c>
      <c r="D610" s="77">
        <v>2.2212697639517001</v>
      </c>
      <c r="E610" s="77">
        <v>-3.1269400887554899</v>
      </c>
      <c r="F610" s="77">
        <v>7.8374897119341496</v>
      </c>
      <c r="G610" s="77">
        <v>-3.1269400887554899</v>
      </c>
      <c r="H610" s="77">
        <f t="shared" si="17"/>
        <v>-26.747830366128859</v>
      </c>
      <c r="I610" s="77">
        <f t="shared" si="17"/>
        <v>-30.075561610374212</v>
      </c>
      <c r="J610" s="77">
        <f t="shared" si="17"/>
        <v>-20.7787302360483</v>
      </c>
      <c r="K610" s="77">
        <f t="shared" si="16"/>
        <v>-26.126940088755489</v>
      </c>
      <c r="L610" s="77">
        <f t="shared" si="16"/>
        <v>-15.16251028806585</v>
      </c>
      <c r="M610" s="77">
        <f t="shared" si="16"/>
        <v>-26.126940088755489</v>
      </c>
    </row>
    <row r="611" spans="1:13" x14ac:dyDescent="0.3">
      <c r="A611" s="76">
        <v>60.8</v>
      </c>
      <c r="B611" s="77">
        <v>3.2414463109089802</v>
      </c>
      <c r="C611" s="77">
        <v>-8.6284933336369093E-2</v>
      </c>
      <c r="D611" s="77">
        <v>2.2105464409895399</v>
      </c>
      <c r="E611" s="77">
        <v>-3.1376634117176501</v>
      </c>
      <c r="F611" s="77">
        <v>7.7874897119341497</v>
      </c>
      <c r="G611" s="77">
        <v>-3.1376634117176501</v>
      </c>
      <c r="H611" s="77">
        <f t="shared" si="17"/>
        <v>-26.75855368909102</v>
      </c>
      <c r="I611" s="77">
        <f t="shared" si="17"/>
        <v>-30.086284933336369</v>
      </c>
      <c r="J611" s="77">
        <f t="shared" si="17"/>
        <v>-20.789453559010461</v>
      </c>
      <c r="K611" s="77">
        <f t="shared" si="16"/>
        <v>-26.13766341171765</v>
      </c>
      <c r="L611" s="77">
        <f t="shared" si="16"/>
        <v>-15.21251028806585</v>
      </c>
      <c r="M611" s="77">
        <f t="shared" si="16"/>
        <v>-26.13766341171765</v>
      </c>
    </row>
    <row r="612" spans="1:13" x14ac:dyDescent="0.3">
      <c r="A612" s="76">
        <v>60.9</v>
      </c>
      <c r="B612" s="77">
        <v>3.2307406105068699</v>
      </c>
      <c r="C612" s="77">
        <v>-9.6990633738476703E-2</v>
      </c>
      <c r="D612" s="77">
        <v>2.1998407405874301</v>
      </c>
      <c r="E612" s="77">
        <v>-3.1483691121197501</v>
      </c>
      <c r="F612" s="77">
        <v>7.7374074074074102</v>
      </c>
      <c r="G612" s="77">
        <v>-3.1483691121197501</v>
      </c>
      <c r="H612" s="77">
        <f t="shared" si="17"/>
        <v>-26.769259389493129</v>
      </c>
      <c r="I612" s="77">
        <f t="shared" si="17"/>
        <v>-30.096990633738475</v>
      </c>
      <c r="J612" s="77">
        <f t="shared" si="17"/>
        <v>-20.80015925941257</v>
      </c>
      <c r="K612" s="77">
        <f t="shared" si="16"/>
        <v>-26.148369112119749</v>
      </c>
      <c r="L612" s="77">
        <f t="shared" si="16"/>
        <v>-15.26259259259259</v>
      </c>
      <c r="M612" s="77">
        <f t="shared" si="16"/>
        <v>-26.148369112119749</v>
      </c>
    </row>
    <row r="613" spans="1:13" x14ac:dyDescent="0.3">
      <c r="A613" s="76">
        <v>61</v>
      </c>
      <c r="B613" s="77">
        <v>3.2200524748384902</v>
      </c>
      <c r="C613" s="77">
        <v>-0.10767876940684901</v>
      </c>
      <c r="D613" s="77">
        <v>2.1891526049190602</v>
      </c>
      <c r="E613" s="77">
        <v>-3.1590572477881298</v>
      </c>
      <c r="F613" s="77">
        <v>7.6872427983539096</v>
      </c>
      <c r="G613" s="77">
        <v>-3.1590572477881298</v>
      </c>
      <c r="H613" s="77">
        <f t="shared" si="17"/>
        <v>-26.779947525161511</v>
      </c>
      <c r="I613" s="77">
        <f t="shared" si="17"/>
        <v>-30.107678769406849</v>
      </c>
      <c r="J613" s="77">
        <f t="shared" si="17"/>
        <v>-20.810847395080941</v>
      </c>
      <c r="K613" s="77">
        <f t="shared" si="16"/>
        <v>-26.15905724778813</v>
      </c>
      <c r="L613" s="77">
        <f t="shared" si="16"/>
        <v>-15.31275720164609</v>
      </c>
      <c r="M613" s="77">
        <f t="shared" si="16"/>
        <v>-26.15905724778813</v>
      </c>
    </row>
    <row r="614" spans="1:13" x14ac:dyDescent="0.3">
      <c r="A614" s="76">
        <v>61.099999999999994</v>
      </c>
      <c r="B614" s="77">
        <v>3.2093818463616901</v>
      </c>
      <c r="C614" s="77">
        <v>-0.118349397883659</v>
      </c>
      <c r="D614" s="77">
        <v>2.1784819764422498</v>
      </c>
      <c r="E614" s="77">
        <v>-3.1697278762649401</v>
      </c>
      <c r="F614" s="77">
        <v>7.6369958847736701</v>
      </c>
      <c r="G614" s="77">
        <v>-3.1697278762649401</v>
      </c>
      <c r="H614" s="77">
        <f t="shared" si="17"/>
        <v>-26.790618153638309</v>
      </c>
      <c r="I614" s="77">
        <f t="shared" si="17"/>
        <v>-30.118349397883659</v>
      </c>
      <c r="J614" s="77">
        <f t="shared" si="17"/>
        <v>-20.821518023557751</v>
      </c>
      <c r="K614" s="77">
        <f t="shared" si="16"/>
        <v>-26.16972787626494</v>
      </c>
      <c r="L614" s="77">
        <f t="shared" si="16"/>
        <v>-15.36300411522633</v>
      </c>
      <c r="M614" s="77">
        <f t="shared" si="16"/>
        <v>-26.16972787626494</v>
      </c>
    </row>
    <row r="615" spans="1:13" x14ac:dyDescent="0.3">
      <c r="A615" s="76">
        <v>61.2</v>
      </c>
      <c r="B615" s="77">
        <v>3.1987286678165798</v>
      </c>
      <c r="C615" s="77">
        <v>-0.12900257642876201</v>
      </c>
      <c r="D615" s="77">
        <v>2.1678287978971502</v>
      </c>
      <c r="E615" s="77">
        <v>-3.1803810548100402</v>
      </c>
      <c r="F615" s="77">
        <v>7.5866666666666598</v>
      </c>
      <c r="G615" s="77">
        <v>-3.1803810548100402</v>
      </c>
      <c r="H615" s="77">
        <f t="shared" si="17"/>
        <v>-26.801271332183418</v>
      </c>
      <c r="I615" s="77">
        <f t="shared" si="17"/>
        <v>-30.129002576428761</v>
      </c>
      <c r="J615" s="77">
        <f t="shared" si="17"/>
        <v>-20.832171202102849</v>
      </c>
      <c r="K615" s="77">
        <f t="shared" si="16"/>
        <v>-26.180381054810042</v>
      </c>
      <c r="L615" s="77">
        <f t="shared" si="16"/>
        <v>-15.413333333333341</v>
      </c>
      <c r="M615" s="77">
        <f t="shared" si="16"/>
        <v>-26.180381054810042</v>
      </c>
    </row>
    <row r="616" spans="1:13" x14ac:dyDescent="0.3">
      <c r="A616" s="76">
        <v>61.3</v>
      </c>
      <c r="B616" s="77">
        <v>3.1880928822237702</v>
      </c>
      <c r="C616" s="77">
        <v>-0.13963836202157201</v>
      </c>
      <c r="D616" s="77">
        <v>2.1571930123043401</v>
      </c>
      <c r="E616" s="77">
        <v>-3.1910168404028498</v>
      </c>
      <c r="F616" s="77">
        <v>7.5362551440329204</v>
      </c>
      <c r="G616" s="77">
        <v>-3.1910168404028498</v>
      </c>
      <c r="H616" s="77">
        <f t="shared" si="17"/>
        <v>-26.811907117776229</v>
      </c>
      <c r="I616" s="77">
        <f t="shared" si="17"/>
        <v>-30.139638362021572</v>
      </c>
      <c r="J616" s="77">
        <f t="shared" si="17"/>
        <v>-20.84280698769566</v>
      </c>
      <c r="K616" s="77">
        <f t="shared" si="16"/>
        <v>-26.191016840402849</v>
      </c>
      <c r="L616" s="77">
        <f t="shared" si="16"/>
        <v>-15.463744855967079</v>
      </c>
      <c r="M616" s="77">
        <f t="shared" si="16"/>
        <v>-26.191016840402849</v>
      </c>
    </row>
    <row r="617" spans="1:13" x14ac:dyDescent="0.3">
      <c r="A617" s="76">
        <v>61.4</v>
      </c>
      <c r="B617" s="77">
        <v>3.17747443288249</v>
      </c>
      <c r="C617" s="77">
        <v>-0.15025681136285801</v>
      </c>
      <c r="D617" s="77">
        <v>2.1465745629630502</v>
      </c>
      <c r="E617" s="77">
        <v>-3.2016352897441398</v>
      </c>
      <c r="F617" s="77">
        <v>7.4857613168724297</v>
      </c>
      <c r="G617" s="77">
        <v>-3.2016352897441398</v>
      </c>
      <c r="H617" s="77">
        <f t="shared" si="17"/>
        <v>-26.822525567117509</v>
      </c>
      <c r="I617" s="77">
        <f t="shared" si="17"/>
        <v>-30.150256811362858</v>
      </c>
      <c r="J617" s="77">
        <f t="shared" si="17"/>
        <v>-20.85342543703695</v>
      </c>
      <c r="K617" s="77">
        <f t="shared" si="16"/>
        <v>-26.201635289744139</v>
      </c>
      <c r="L617" s="77">
        <f t="shared" si="16"/>
        <v>-15.514238683127569</v>
      </c>
      <c r="M617" s="77">
        <f t="shared" si="16"/>
        <v>-26.201635289744139</v>
      </c>
    </row>
    <row r="618" spans="1:13" x14ac:dyDescent="0.3">
      <c r="A618" s="76">
        <v>61.5</v>
      </c>
      <c r="B618" s="77">
        <v>3.1668732633687502</v>
      </c>
      <c r="C618" s="77">
        <v>-0.160857980876594</v>
      </c>
      <c r="D618" s="77">
        <v>2.1359733934493201</v>
      </c>
      <c r="E618" s="77">
        <v>-3.21223645925788</v>
      </c>
      <c r="F618" s="77">
        <v>7.4351851851851896</v>
      </c>
      <c r="G618" s="77">
        <v>-3.21223645925788</v>
      </c>
      <c r="H618" s="77">
        <f t="shared" si="17"/>
        <v>-26.83312673663125</v>
      </c>
      <c r="I618" s="77">
        <f t="shared" si="17"/>
        <v>-30.160857980876592</v>
      </c>
      <c r="J618" s="77">
        <f t="shared" si="17"/>
        <v>-20.864026606550681</v>
      </c>
      <c r="K618" s="77">
        <f t="shared" si="16"/>
        <v>-26.21223645925788</v>
      </c>
      <c r="L618" s="77">
        <f t="shared" si="16"/>
        <v>-15.56481481481481</v>
      </c>
      <c r="M618" s="77">
        <f t="shared" si="16"/>
        <v>-26.21223645925788</v>
      </c>
    </row>
    <row r="619" spans="1:13" x14ac:dyDescent="0.3">
      <c r="A619" s="76">
        <v>61.599999999999994</v>
      </c>
      <c r="B619" s="77">
        <v>3.15628931753362</v>
      </c>
      <c r="C619" s="77">
        <v>-0.17144192671172601</v>
      </c>
      <c r="D619" s="77">
        <v>2.1253894476141801</v>
      </c>
      <c r="E619" s="77">
        <v>-3.2228204050930098</v>
      </c>
      <c r="F619" s="77">
        <v>7.3845267489711999</v>
      </c>
      <c r="G619" s="77">
        <v>-3.2228204050930098</v>
      </c>
      <c r="H619" s="77">
        <f t="shared" si="17"/>
        <v>-26.84371068246638</v>
      </c>
      <c r="I619" s="77">
        <f t="shared" si="17"/>
        <v>-30.171441926711726</v>
      </c>
      <c r="J619" s="77">
        <f t="shared" si="17"/>
        <v>-20.874610552385821</v>
      </c>
      <c r="K619" s="77">
        <f t="shared" si="16"/>
        <v>-26.22282040509301</v>
      </c>
      <c r="L619" s="77">
        <f t="shared" si="16"/>
        <v>-15.615473251028799</v>
      </c>
      <c r="M619" s="77">
        <f t="shared" si="16"/>
        <v>-26.22282040509301</v>
      </c>
    </row>
    <row r="620" spans="1:13" x14ac:dyDescent="0.3">
      <c r="A620" s="76">
        <v>61.7</v>
      </c>
      <c r="B620" s="77">
        <v>3.1457225395013699</v>
      </c>
      <c r="C620" s="77">
        <v>-0.18200870474396999</v>
      </c>
      <c r="D620" s="77">
        <v>2.1148226695819399</v>
      </c>
      <c r="E620" s="77">
        <v>-3.2333871831252501</v>
      </c>
      <c r="F620" s="77">
        <v>7.33378600823045</v>
      </c>
      <c r="G620" s="77">
        <v>-3.2333871831252501</v>
      </c>
      <c r="H620" s="77">
        <f t="shared" si="17"/>
        <v>-26.854277460498629</v>
      </c>
      <c r="I620" s="77">
        <f t="shared" si="17"/>
        <v>-30.182008704743971</v>
      </c>
      <c r="J620" s="77">
        <f t="shared" si="17"/>
        <v>-20.88517733041806</v>
      </c>
      <c r="K620" s="77">
        <f t="shared" si="16"/>
        <v>-26.233387183125249</v>
      </c>
      <c r="L620" s="77">
        <f t="shared" si="16"/>
        <v>-15.666213991769549</v>
      </c>
      <c r="M620" s="77">
        <f t="shared" si="16"/>
        <v>-26.233387183125249</v>
      </c>
    </row>
    <row r="621" spans="1:13" x14ac:dyDescent="0.3">
      <c r="A621" s="76">
        <v>61.8</v>
      </c>
      <c r="B621" s="77">
        <v>3.1351728736677602</v>
      </c>
      <c r="C621" s="77">
        <v>-0.19255837057758299</v>
      </c>
      <c r="D621" s="77">
        <v>2.1042730037483302</v>
      </c>
      <c r="E621" s="77">
        <v>-3.2439368489588598</v>
      </c>
      <c r="F621" s="77">
        <v>7.2829629629629702</v>
      </c>
      <c r="G621" s="77">
        <v>-3.2439368489588598</v>
      </c>
      <c r="H621" s="77">
        <f t="shared" si="17"/>
        <v>-26.864827126332241</v>
      </c>
      <c r="I621" s="77">
        <f t="shared" si="17"/>
        <v>-30.192558370577583</v>
      </c>
      <c r="J621" s="77">
        <f t="shared" si="17"/>
        <v>-20.895726996251671</v>
      </c>
      <c r="K621" s="77">
        <f t="shared" si="16"/>
        <v>-26.24393684895886</v>
      </c>
      <c r="L621" s="77">
        <f t="shared" si="16"/>
        <v>-15.717037037037031</v>
      </c>
      <c r="M621" s="77">
        <f t="shared" si="16"/>
        <v>-26.24393684895886</v>
      </c>
    </row>
    <row r="622" spans="1:13" x14ac:dyDescent="0.3">
      <c r="A622" s="76">
        <v>61.9</v>
      </c>
      <c r="B622" s="77">
        <v>3.1246402646982299</v>
      </c>
      <c r="C622" s="77">
        <v>-0.203090979547117</v>
      </c>
      <c r="D622" s="77">
        <v>2.09374039477879</v>
      </c>
      <c r="E622" s="77">
        <v>-3.2544694579283902</v>
      </c>
      <c r="F622" s="77">
        <v>7.2320576131687204</v>
      </c>
      <c r="G622" s="77">
        <v>-3.2544694579283902</v>
      </c>
      <c r="H622" s="77">
        <f t="shared" si="17"/>
        <v>-26.875359735301771</v>
      </c>
      <c r="I622" s="77">
        <f t="shared" si="17"/>
        <v>-30.203090979547117</v>
      </c>
      <c r="J622" s="77">
        <f t="shared" si="17"/>
        <v>-20.906259605221209</v>
      </c>
      <c r="K622" s="77">
        <f t="shared" si="16"/>
        <v>-26.254469457928391</v>
      </c>
      <c r="L622" s="77">
        <f t="shared" si="16"/>
        <v>-15.76794238683128</v>
      </c>
      <c r="M622" s="77">
        <f t="shared" si="16"/>
        <v>-26.254469457928391</v>
      </c>
    </row>
    <row r="623" spans="1:13" x14ac:dyDescent="0.3">
      <c r="A623" s="76">
        <v>62</v>
      </c>
      <c r="B623" s="77">
        <v>3.1141246575261898</v>
      </c>
      <c r="C623" s="77">
        <v>-0.213606586719154</v>
      </c>
      <c r="D623" s="77">
        <v>2.0832247876067602</v>
      </c>
      <c r="E623" s="77">
        <v>-3.2649850651004302</v>
      </c>
      <c r="F623" s="77">
        <v>7.1810699588477398</v>
      </c>
      <c r="G623" s="77">
        <v>-3.2649850651004302</v>
      </c>
      <c r="H623" s="77">
        <f t="shared" si="17"/>
        <v>-26.88587534247381</v>
      </c>
      <c r="I623" s="77">
        <f t="shared" si="17"/>
        <v>-30.213606586719155</v>
      </c>
      <c r="J623" s="77">
        <f t="shared" si="17"/>
        <v>-20.91677521239324</v>
      </c>
      <c r="K623" s="77">
        <f t="shared" si="16"/>
        <v>-26.264985065100429</v>
      </c>
      <c r="L623" s="77">
        <f t="shared" si="16"/>
        <v>-15.81893004115226</v>
      </c>
      <c r="M623" s="77">
        <f t="shared" si="16"/>
        <v>-26.264985065100429</v>
      </c>
    </row>
    <row r="624" spans="1:13" x14ac:dyDescent="0.3">
      <c r="A624" s="76">
        <v>62.099999999999994</v>
      </c>
      <c r="B624" s="77">
        <v>3.1036259973512998</v>
      </c>
      <c r="C624" s="77">
        <v>-0.22410524689404801</v>
      </c>
      <c r="D624" s="77">
        <v>2.07272612743186</v>
      </c>
      <c r="E624" s="77">
        <v>-3.2754837252753299</v>
      </c>
      <c r="F624" s="77">
        <v>7.1300000000000097</v>
      </c>
      <c r="G624" s="77">
        <v>-3.2754837252753299</v>
      </c>
      <c r="H624" s="77">
        <f t="shared" si="17"/>
        <v>-26.896374002648699</v>
      </c>
      <c r="I624" s="77">
        <f t="shared" si="17"/>
        <v>-30.224105246894048</v>
      </c>
      <c r="J624" s="77">
        <f t="shared" si="17"/>
        <v>-20.92727387256814</v>
      </c>
      <c r="K624" s="77">
        <f t="shared" si="16"/>
        <v>-26.275483725275329</v>
      </c>
      <c r="L624" s="77">
        <f t="shared" si="16"/>
        <v>-15.86999999999999</v>
      </c>
      <c r="M624" s="77">
        <f t="shared" si="16"/>
        <v>-26.275483725275329</v>
      </c>
    </row>
    <row r="625" spans="1:13" x14ac:dyDescent="0.3">
      <c r="A625" s="76">
        <v>62.2</v>
      </c>
      <c r="B625" s="77">
        <v>3.0931442296377201</v>
      </c>
      <c r="C625" s="77">
        <v>-0.23458701460762299</v>
      </c>
      <c r="D625" s="77">
        <v>2.0622443597182798</v>
      </c>
      <c r="E625" s="77">
        <v>-3.2859654929888999</v>
      </c>
      <c r="F625" s="77">
        <v>7.0788477366255202</v>
      </c>
      <c r="G625" s="77">
        <v>-3.2859654929888999</v>
      </c>
      <c r="H625" s="77">
        <f t="shared" si="17"/>
        <v>-26.906855770362281</v>
      </c>
      <c r="I625" s="77">
        <f t="shared" si="17"/>
        <v>-30.234587014607623</v>
      </c>
      <c r="J625" s="77">
        <f t="shared" si="17"/>
        <v>-20.937755640281722</v>
      </c>
      <c r="K625" s="77">
        <f t="shared" si="16"/>
        <v>-26.2859654929889</v>
      </c>
      <c r="L625" s="77">
        <f t="shared" si="16"/>
        <v>-15.921152263374481</v>
      </c>
      <c r="M625" s="77">
        <f t="shared" si="16"/>
        <v>-26.2859654929889</v>
      </c>
    </row>
    <row r="626" spans="1:13" x14ac:dyDescent="0.3">
      <c r="A626" s="76">
        <v>62.3</v>
      </c>
      <c r="B626" s="77">
        <v>3.0826793001124599</v>
      </c>
      <c r="C626" s="77">
        <v>-0.245051944132888</v>
      </c>
      <c r="D626" s="77">
        <v>2.0517794301930201</v>
      </c>
      <c r="E626" s="77">
        <v>-3.2964304225141698</v>
      </c>
      <c r="F626" s="77">
        <v>7.0685856974569896</v>
      </c>
      <c r="G626" s="77">
        <v>-3.2964304225141698</v>
      </c>
      <c r="H626" s="77">
        <f t="shared" si="17"/>
        <v>-26.91732069988754</v>
      </c>
      <c r="I626" s="77">
        <f t="shared" si="17"/>
        <v>-30.245051944132889</v>
      </c>
      <c r="J626" s="77">
        <f t="shared" si="17"/>
        <v>-20.948220569806981</v>
      </c>
      <c r="K626" s="77">
        <f t="shared" si="16"/>
        <v>-26.29643042251417</v>
      </c>
      <c r="L626" s="77">
        <f t="shared" si="16"/>
        <v>-15.931414302543011</v>
      </c>
      <c r="M626" s="77">
        <f t="shared" si="16"/>
        <v>-26.29643042251417</v>
      </c>
    </row>
    <row r="627" spans="1:13" x14ac:dyDescent="0.3">
      <c r="A627" s="76">
        <v>62.4</v>
      </c>
      <c r="B627" s="77">
        <v>3.0722311547636401</v>
      </c>
      <c r="C627" s="77">
        <v>-0.255500089481703</v>
      </c>
      <c r="D627" s="77">
        <v>2.0413312848441998</v>
      </c>
      <c r="E627" s="77">
        <v>-3.30687856786298</v>
      </c>
      <c r="F627" s="77">
        <v>7.0581375521081702</v>
      </c>
      <c r="G627" s="77">
        <v>-3.30687856786298</v>
      </c>
      <c r="H627" s="77">
        <f t="shared" si="17"/>
        <v>-26.927768845236361</v>
      </c>
      <c r="I627" s="77">
        <f t="shared" si="17"/>
        <v>-30.255500089481703</v>
      </c>
      <c r="J627" s="77">
        <f t="shared" si="17"/>
        <v>-20.958668715155799</v>
      </c>
      <c r="K627" s="77">
        <f t="shared" si="16"/>
        <v>-26.306878567862981</v>
      </c>
      <c r="L627" s="77">
        <f t="shared" si="16"/>
        <v>-15.941862447891829</v>
      </c>
      <c r="M627" s="77">
        <f t="shared" si="16"/>
        <v>-26.306878567862981</v>
      </c>
    </row>
    <row r="628" spans="1:13" x14ac:dyDescent="0.3">
      <c r="A628" s="76">
        <v>62.5</v>
      </c>
      <c r="B628" s="77">
        <v>3.0617997398388699</v>
      </c>
      <c r="C628" s="77">
        <v>-0.26593150440647401</v>
      </c>
      <c r="D628" s="77">
        <v>2.0308998699194398</v>
      </c>
      <c r="E628" s="77">
        <v>-3.3173099827877501</v>
      </c>
      <c r="F628" s="77">
        <v>7.0477061371834004</v>
      </c>
      <c r="G628" s="77">
        <v>-3.3173099827877501</v>
      </c>
      <c r="H628" s="77">
        <f t="shared" si="17"/>
        <v>-26.938200260161132</v>
      </c>
      <c r="I628" s="77">
        <f t="shared" si="17"/>
        <v>-30.265931504406474</v>
      </c>
      <c r="J628" s="77">
        <f t="shared" si="17"/>
        <v>-20.969100130080559</v>
      </c>
      <c r="K628" s="77">
        <f t="shared" si="16"/>
        <v>-26.317309982787751</v>
      </c>
      <c r="L628" s="77">
        <f t="shared" si="16"/>
        <v>-15.9522938628166</v>
      </c>
      <c r="M628" s="77">
        <f t="shared" si="16"/>
        <v>-26.317309982787751</v>
      </c>
    </row>
    <row r="629" spans="1:13" x14ac:dyDescent="0.3">
      <c r="A629" s="76">
        <v>62.599999999999994</v>
      </c>
      <c r="B629" s="77">
        <v>3.05138500184355</v>
      </c>
      <c r="C629" s="77">
        <v>-0.27634624240179001</v>
      </c>
      <c r="D629" s="77">
        <v>2.0204851319241199</v>
      </c>
      <c r="E629" s="77">
        <v>-3.32772472078307</v>
      </c>
      <c r="F629" s="77">
        <v>7.0372913991880797</v>
      </c>
      <c r="G629" s="77">
        <v>-3.32772472078307</v>
      </c>
      <c r="H629" s="77">
        <f t="shared" si="17"/>
        <v>-26.948614998156451</v>
      </c>
      <c r="I629" s="77">
        <f t="shared" si="17"/>
        <v>-30.27634624240179</v>
      </c>
      <c r="J629" s="77">
        <f t="shared" si="17"/>
        <v>-20.979514868075881</v>
      </c>
      <c r="K629" s="77">
        <f t="shared" si="16"/>
        <v>-26.32772472078307</v>
      </c>
      <c r="L629" s="77">
        <f t="shared" si="16"/>
        <v>-15.96270860081192</v>
      </c>
      <c r="M629" s="77">
        <f t="shared" si="16"/>
        <v>-26.32772472078307</v>
      </c>
    </row>
    <row r="630" spans="1:13" x14ac:dyDescent="0.3">
      <c r="A630" s="76">
        <v>62.7</v>
      </c>
      <c r="B630" s="77">
        <v>3.0409868875392498</v>
      </c>
      <c r="C630" s="77">
        <v>-0.28674435670609499</v>
      </c>
      <c r="D630" s="77">
        <v>2.0100870176198198</v>
      </c>
      <c r="E630" s="77">
        <v>-3.3381228350873702</v>
      </c>
      <c r="F630" s="77">
        <v>7.02689328488378</v>
      </c>
      <c r="G630" s="77">
        <v>-3.3381228350873702</v>
      </c>
      <c r="H630" s="77">
        <f t="shared" si="17"/>
        <v>-26.959013112460749</v>
      </c>
      <c r="I630" s="77">
        <f t="shared" si="17"/>
        <v>-30.286744356706095</v>
      </c>
      <c r="J630" s="77">
        <f t="shared" si="17"/>
        <v>-20.989912982380179</v>
      </c>
      <c r="K630" s="77">
        <f t="shared" si="16"/>
        <v>-26.338122835087368</v>
      </c>
      <c r="L630" s="77">
        <f t="shared" si="16"/>
        <v>-15.97310671511622</v>
      </c>
      <c r="M630" s="77">
        <f t="shared" si="16"/>
        <v>-26.338122835087368</v>
      </c>
    </row>
    <row r="631" spans="1:13" x14ac:dyDescent="0.3">
      <c r="A631" s="76">
        <v>62.8</v>
      </c>
      <c r="B631" s="77">
        <v>3.0306053439420602</v>
      </c>
      <c r="C631" s="77">
        <v>-0.297125900303287</v>
      </c>
      <c r="D631" s="77">
        <v>1.9997054740226201</v>
      </c>
      <c r="E631" s="77">
        <v>-3.3485043786845701</v>
      </c>
      <c r="F631" s="77">
        <v>7.0165117412865898</v>
      </c>
      <c r="G631" s="77">
        <v>-3.3485043786845701</v>
      </c>
      <c r="H631" s="77">
        <f t="shared" si="17"/>
        <v>-26.96939465605794</v>
      </c>
      <c r="I631" s="77">
        <f t="shared" si="17"/>
        <v>-30.297125900303286</v>
      </c>
      <c r="J631" s="77">
        <f t="shared" si="17"/>
        <v>-21.000294525977381</v>
      </c>
      <c r="K631" s="77">
        <f t="shared" si="16"/>
        <v>-26.34850437868457</v>
      </c>
      <c r="L631" s="77">
        <f t="shared" si="16"/>
        <v>-15.983488258713411</v>
      </c>
      <c r="M631" s="77">
        <f t="shared" si="16"/>
        <v>-26.34850437868457</v>
      </c>
    </row>
    <row r="632" spans="1:13" x14ac:dyDescent="0.3">
      <c r="A632" s="76">
        <v>62.9</v>
      </c>
      <c r="B632" s="77">
        <v>3.0202403183209698</v>
      </c>
      <c r="C632" s="77">
        <v>-0.30749092592437899</v>
      </c>
      <c r="D632" s="77">
        <v>1.98934044840153</v>
      </c>
      <c r="E632" s="77">
        <v>-3.3588694043056599</v>
      </c>
      <c r="F632" s="77">
        <v>7.0061467156654897</v>
      </c>
      <c r="G632" s="77">
        <v>-3.3588694043056599</v>
      </c>
      <c r="H632" s="77">
        <f t="shared" si="17"/>
        <v>-26.979759681679031</v>
      </c>
      <c r="I632" s="77">
        <f t="shared" si="17"/>
        <v>-30.30749092592438</v>
      </c>
      <c r="J632" s="77">
        <f t="shared" si="17"/>
        <v>-21.010659551598469</v>
      </c>
      <c r="K632" s="77">
        <f t="shared" si="16"/>
        <v>-26.358869404305661</v>
      </c>
      <c r="L632" s="77">
        <f t="shared" si="16"/>
        <v>-15.993853284334509</v>
      </c>
      <c r="M632" s="77">
        <f t="shared" si="16"/>
        <v>-26.358869404305661</v>
      </c>
    </row>
    <row r="633" spans="1:13" x14ac:dyDescent="0.3">
      <c r="A633" s="76">
        <v>63</v>
      </c>
      <c r="B633" s="77">
        <v>3.0098917581962801</v>
      </c>
      <c r="C633" s="77">
        <v>-0.31783948604907097</v>
      </c>
      <c r="D633" s="77">
        <v>1.97899188827684</v>
      </c>
      <c r="E633" s="77">
        <v>-3.3692179644303502</v>
      </c>
      <c r="F633" s="77">
        <v>6.9957981555408004</v>
      </c>
      <c r="G633" s="77">
        <v>-3.3692179644303502</v>
      </c>
      <c r="H633" s="77">
        <f t="shared" si="17"/>
        <v>-26.990108241803721</v>
      </c>
      <c r="I633" s="77">
        <f t="shared" si="17"/>
        <v>-30.317839486049071</v>
      </c>
      <c r="J633" s="77">
        <f t="shared" si="17"/>
        <v>-21.021008111723159</v>
      </c>
      <c r="K633" s="77">
        <f t="shared" si="16"/>
        <v>-26.369217964430351</v>
      </c>
      <c r="L633" s="77">
        <f t="shared" si="16"/>
        <v>-16.0042018444592</v>
      </c>
      <c r="M633" s="77">
        <f t="shared" si="16"/>
        <v>-26.369217964430351</v>
      </c>
    </row>
    <row r="634" spans="1:13" x14ac:dyDescent="0.3">
      <c r="A634" s="76">
        <v>63.099999999999994</v>
      </c>
      <c r="B634" s="77">
        <v>2.9995596113379901</v>
      </c>
      <c r="C634" s="77">
        <v>-0.32817163290736001</v>
      </c>
      <c r="D634" s="77">
        <v>1.96865974141855</v>
      </c>
      <c r="E634" s="77">
        <v>-3.3795501112886401</v>
      </c>
      <c r="F634" s="77">
        <v>6.9854660086825104</v>
      </c>
      <c r="G634" s="77">
        <v>-3.3795501112886401</v>
      </c>
      <c r="H634" s="77">
        <f t="shared" si="17"/>
        <v>-27.00044038866201</v>
      </c>
      <c r="I634" s="77">
        <f t="shared" si="17"/>
        <v>-30.32817163290736</v>
      </c>
      <c r="J634" s="77">
        <f t="shared" si="17"/>
        <v>-21.031340258581452</v>
      </c>
      <c r="K634" s="77">
        <f t="shared" si="16"/>
        <v>-26.379550111288641</v>
      </c>
      <c r="L634" s="77">
        <f t="shared" si="16"/>
        <v>-16.014533991317489</v>
      </c>
      <c r="M634" s="77">
        <f t="shared" si="16"/>
        <v>-26.379550111288641</v>
      </c>
    </row>
    <row r="635" spans="1:13" x14ac:dyDescent="0.3">
      <c r="A635" s="76">
        <v>63.2</v>
      </c>
      <c r="B635" s="77">
        <v>2.9892438257642202</v>
      </c>
      <c r="C635" s="77">
        <v>-0.33848741848112202</v>
      </c>
      <c r="D635" s="77">
        <v>1.9583439558447899</v>
      </c>
      <c r="E635" s="77">
        <v>-3.3898658968623998</v>
      </c>
      <c r="F635" s="77">
        <v>6.9751502231087503</v>
      </c>
      <c r="G635" s="77">
        <v>-3.3898658968623998</v>
      </c>
      <c r="H635" s="77">
        <f t="shared" si="17"/>
        <v>-27.01075617423578</v>
      </c>
      <c r="I635" s="77">
        <f t="shared" si="17"/>
        <v>-30.338487418481122</v>
      </c>
      <c r="J635" s="77">
        <f t="shared" si="17"/>
        <v>-21.041656044155211</v>
      </c>
      <c r="K635" s="77">
        <f t="shared" si="16"/>
        <v>-26.3898658968624</v>
      </c>
      <c r="L635" s="77">
        <f t="shared" si="16"/>
        <v>-16.024849776891251</v>
      </c>
      <c r="M635" s="77">
        <f t="shared" si="16"/>
        <v>-26.3898658968624</v>
      </c>
    </row>
    <row r="636" spans="1:13" x14ac:dyDescent="0.3">
      <c r="A636" s="76">
        <v>63.3</v>
      </c>
      <c r="B636" s="77">
        <v>2.9789443497396699</v>
      </c>
      <c r="C636" s="77">
        <v>-0.34878689450567402</v>
      </c>
      <c r="D636" s="77">
        <v>1.9480444798202401</v>
      </c>
      <c r="E636" s="77">
        <v>-3.4001653728869501</v>
      </c>
      <c r="F636" s="77">
        <v>6.9648507470842</v>
      </c>
      <c r="G636" s="77">
        <v>-3.4001653728869501</v>
      </c>
      <c r="H636" s="77">
        <f t="shared" si="17"/>
        <v>-27.02105565026033</v>
      </c>
      <c r="I636" s="77">
        <f t="shared" si="17"/>
        <v>-30.348786894505675</v>
      </c>
      <c r="J636" s="77">
        <f t="shared" si="17"/>
        <v>-21.05195552017976</v>
      </c>
      <c r="K636" s="77">
        <f t="shared" si="16"/>
        <v>-26.400165372886949</v>
      </c>
      <c r="L636" s="77">
        <f t="shared" si="16"/>
        <v>-16.035149252915801</v>
      </c>
      <c r="M636" s="77">
        <f t="shared" si="16"/>
        <v>-26.400165372886949</v>
      </c>
    </row>
    <row r="637" spans="1:13" x14ac:dyDescent="0.3">
      <c r="A637" s="76">
        <v>63.4</v>
      </c>
      <c r="B637" s="77">
        <v>2.9686611317740099</v>
      </c>
      <c r="C637" s="77">
        <v>-0.35907011247133602</v>
      </c>
      <c r="D637" s="77">
        <v>1.9377612618545701</v>
      </c>
      <c r="E637" s="77">
        <v>-3.4104485908526199</v>
      </c>
      <c r="F637" s="77">
        <v>6.95456752911854</v>
      </c>
      <c r="G637" s="77">
        <v>-3.4104485908526199</v>
      </c>
      <c r="H637" s="77">
        <f t="shared" si="17"/>
        <v>-27.031338868225991</v>
      </c>
      <c r="I637" s="77">
        <f t="shared" si="17"/>
        <v>-30.359070112471336</v>
      </c>
      <c r="J637" s="77">
        <f t="shared" si="17"/>
        <v>-21.062238738145432</v>
      </c>
      <c r="K637" s="77">
        <f t="shared" si="16"/>
        <v>-26.410448590852621</v>
      </c>
      <c r="L637" s="77">
        <f t="shared" si="16"/>
        <v>-16.045432470881458</v>
      </c>
      <c r="M637" s="77">
        <f t="shared" si="16"/>
        <v>-26.410448590852621</v>
      </c>
    </row>
    <row r="638" spans="1:13" x14ac:dyDescent="0.3">
      <c r="A638" s="76">
        <v>63.5</v>
      </c>
      <c r="B638" s="77">
        <v>2.9583941206203601</v>
      </c>
      <c r="C638" s="77">
        <v>-0.369337123624982</v>
      </c>
      <c r="D638" s="77">
        <v>1.9274942507009301</v>
      </c>
      <c r="E638" s="77">
        <v>-3.4207156020062599</v>
      </c>
      <c r="F638" s="77">
        <v>6.9443005179648898</v>
      </c>
      <c r="G638" s="77">
        <v>-3.4207156020062599</v>
      </c>
      <c r="H638" s="77">
        <f t="shared" si="17"/>
        <v>-27.041605879379638</v>
      </c>
      <c r="I638" s="77">
        <f t="shared" si="17"/>
        <v>-30.36933712362498</v>
      </c>
      <c r="J638" s="77">
        <f t="shared" si="17"/>
        <v>-21.072505749299069</v>
      </c>
      <c r="K638" s="77">
        <f t="shared" si="16"/>
        <v>-26.420715602006261</v>
      </c>
      <c r="L638" s="77">
        <f t="shared" si="16"/>
        <v>-16.055699482035109</v>
      </c>
      <c r="M638" s="77">
        <f t="shared" si="16"/>
        <v>-26.420715602006261</v>
      </c>
    </row>
    <row r="639" spans="1:13" x14ac:dyDescent="0.3">
      <c r="A639" s="76">
        <v>63.599999999999994</v>
      </c>
      <c r="B639" s="77">
        <v>2.94814326527379</v>
      </c>
      <c r="C639" s="77">
        <v>-0.379587978971554</v>
      </c>
      <c r="D639" s="77">
        <v>1.9172433953543599</v>
      </c>
      <c r="E639" s="77">
        <v>-3.43096645735283</v>
      </c>
      <c r="F639" s="77">
        <v>6.9340496626183201</v>
      </c>
      <c r="G639" s="77">
        <v>-3.43096645735283</v>
      </c>
      <c r="H639" s="77">
        <f t="shared" si="17"/>
        <v>-27.051856734726211</v>
      </c>
      <c r="I639" s="77">
        <f t="shared" si="17"/>
        <v>-30.379587978971553</v>
      </c>
      <c r="J639" s="77">
        <f t="shared" si="17"/>
        <v>-21.082756604645638</v>
      </c>
      <c r="K639" s="77">
        <f t="shared" si="16"/>
        <v>-26.430966457352831</v>
      </c>
      <c r="L639" s="77">
        <f t="shared" si="16"/>
        <v>-16.065950337381679</v>
      </c>
      <c r="M639" s="77">
        <f t="shared" si="16"/>
        <v>-26.430966457352831</v>
      </c>
    </row>
    <row r="640" spans="1:13" x14ac:dyDescent="0.3">
      <c r="A640" s="76">
        <v>63.7</v>
      </c>
      <c r="B640" s="77">
        <v>2.9379085149697399</v>
      </c>
      <c r="C640" s="77">
        <v>-0.38982272927560002</v>
      </c>
      <c r="D640" s="77">
        <v>1.9070086450503101</v>
      </c>
      <c r="E640" s="77">
        <v>-3.4412012076568801</v>
      </c>
      <c r="F640" s="77">
        <v>6.9238149123142696</v>
      </c>
      <c r="G640" s="77">
        <v>-3.4412012076568801</v>
      </c>
      <c r="H640" s="77">
        <f t="shared" si="17"/>
        <v>-27.062091485030258</v>
      </c>
      <c r="I640" s="77">
        <f t="shared" si="17"/>
        <v>-30.3898227292756</v>
      </c>
      <c r="J640" s="77">
        <f t="shared" si="17"/>
        <v>-21.092991354949689</v>
      </c>
      <c r="K640" s="77">
        <f t="shared" si="16"/>
        <v>-26.441201207656881</v>
      </c>
      <c r="L640" s="77">
        <f t="shared" si="16"/>
        <v>-16.07618508768573</v>
      </c>
      <c r="M640" s="77">
        <f t="shared" si="16"/>
        <v>-26.441201207656881</v>
      </c>
    </row>
    <row r="641" spans="1:13" x14ac:dyDescent="0.3">
      <c r="A641" s="76">
        <v>63.8</v>
      </c>
      <c r="B641" s="77">
        <v>2.92768981918256</v>
      </c>
      <c r="C641" s="77">
        <v>-0.40004142506278001</v>
      </c>
      <c r="D641" s="77">
        <v>1.8967899492631299</v>
      </c>
      <c r="E641" s="77">
        <v>-3.45141990344406</v>
      </c>
      <c r="F641" s="77">
        <v>6.9135962165270897</v>
      </c>
      <c r="G641" s="77">
        <v>-3.45141990344406</v>
      </c>
      <c r="H641" s="77">
        <f t="shared" si="17"/>
        <v>-27.072310180817439</v>
      </c>
      <c r="I641" s="77">
        <f t="shared" si="17"/>
        <v>-30.400041425062781</v>
      </c>
      <c r="J641" s="77">
        <f t="shared" si="17"/>
        <v>-21.10321005073687</v>
      </c>
      <c r="K641" s="77">
        <f t="shared" si="16"/>
        <v>-26.451419903444059</v>
      </c>
      <c r="L641" s="77">
        <f t="shared" si="16"/>
        <v>-16.08640378347291</v>
      </c>
      <c r="M641" s="77">
        <f t="shared" si="16"/>
        <v>-26.451419903444059</v>
      </c>
    </row>
    <row r="642" spans="1:13" x14ac:dyDescent="0.3">
      <c r="A642" s="76">
        <v>63.9</v>
      </c>
      <c r="B642" s="77">
        <v>2.9174871276240002</v>
      </c>
      <c r="C642" s="77">
        <v>-0.41024411662134602</v>
      </c>
      <c r="D642" s="77">
        <v>1.8865872577045599</v>
      </c>
      <c r="E642" s="77">
        <v>-3.46162259500263</v>
      </c>
      <c r="F642" s="77">
        <v>6.9033935249685303</v>
      </c>
      <c r="G642" s="77">
        <v>-3.46162259500263</v>
      </c>
      <c r="H642" s="77">
        <f t="shared" si="17"/>
        <v>-27.082512872376</v>
      </c>
      <c r="I642" s="77">
        <f t="shared" si="17"/>
        <v>-30.410244116621346</v>
      </c>
      <c r="J642" s="77">
        <f t="shared" si="17"/>
        <v>-21.113412742295441</v>
      </c>
      <c r="K642" s="77">
        <f t="shared" si="16"/>
        <v>-26.46162259500263</v>
      </c>
      <c r="L642" s="77">
        <f t="shared" si="16"/>
        <v>-16.096606475031471</v>
      </c>
      <c r="M642" s="77">
        <f t="shared" si="16"/>
        <v>-26.46162259500263</v>
      </c>
    </row>
    <row r="643" spans="1:13" x14ac:dyDescent="0.3">
      <c r="A643" s="76">
        <v>64</v>
      </c>
      <c r="B643" s="77">
        <v>2.9073003902416898</v>
      </c>
      <c r="C643" s="77">
        <v>-0.42043085400365099</v>
      </c>
      <c r="D643" s="77">
        <v>1.87640052032226</v>
      </c>
      <c r="E643" s="77">
        <v>-3.4718093323849302</v>
      </c>
      <c r="F643" s="77">
        <v>6.8932067875862204</v>
      </c>
      <c r="G643" s="77">
        <v>-3.4718093323849302</v>
      </c>
      <c r="H643" s="77">
        <f t="shared" si="17"/>
        <v>-27.092699609758309</v>
      </c>
      <c r="I643" s="77">
        <f t="shared" si="17"/>
        <v>-30.420430854003651</v>
      </c>
      <c r="J643" s="77">
        <f t="shared" si="17"/>
        <v>-21.12359947967774</v>
      </c>
      <c r="K643" s="77">
        <f t="shared" si="16"/>
        <v>-26.471809332384929</v>
      </c>
      <c r="L643" s="77">
        <f t="shared" si="16"/>
        <v>-16.10679321241378</v>
      </c>
      <c r="M643" s="77">
        <f t="shared" si="16"/>
        <v>-26.471809332384929</v>
      </c>
    </row>
    <row r="644" spans="1:13" x14ac:dyDescent="0.3">
      <c r="A644" s="76">
        <v>64.099999999999994</v>
      </c>
      <c r="B644" s="77">
        <v>2.89712955721774</v>
      </c>
      <c r="C644" s="77">
        <v>-0.43060168702760798</v>
      </c>
      <c r="D644" s="77">
        <v>1.8662296872983</v>
      </c>
      <c r="E644" s="77">
        <v>-3.4819801654088902</v>
      </c>
      <c r="F644" s="77">
        <v>6.8830359545622697</v>
      </c>
      <c r="G644" s="77">
        <v>-3.4819801654088902</v>
      </c>
      <c r="H644" s="77">
        <f t="shared" si="17"/>
        <v>-27.102870442782262</v>
      </c>
      <c r="I644" s="77">
        <f t="shared" si="17"/>
        <v>-30.430601687027607</v>
      </c>
      <c r="J644" s="77">
        <f t="shared" si="17"/>
        <v>-21.133770312701699</v>
      </c>
      <c r="K644" s="77">
        <f t="shared" si="17"/>
        <v>-26.481980165408892</v>
      </c>
      <c r="L644" s="77">
        <f t="shared" si="17"/>
        <v>-16.116964045437729</v>
      </c>
      <c r="M644" s="77">
        <f t="shared" si="17"/>
        <v>-26.481980165408892</v>
      </c>
    </row>
    <row r="645" spans="1:13" x14ac:dyDescent="0.3">
      <c r="A645" s="76">
        <v>64.2</v>
      </c>
      <c r="B645" s="77">
        <v>2.8869745789671999</v>
      </c>
      <c r="C645" s="77">
        <v>-0.440756665278146</v>
      </c>
      <c r="D645" s="77">
        <v>1.8560747090477701</v>
      </c>
      <c r="E645" s="77">
        <v>-3.4921351436594201</v>
      </c>
      <c r="F645" s="77">
        <v>6.8728809763117296</v>
      </c>
      <c r="G645" s="77">
        <v>-3.4921351436594201</v>
      </c>
      <c r="H645" s="77">
        <f t="shared" ref="H645:M687" si="18">B645-B$3</f>
        <v>-27.113025421032802</v>
      </c>
      <c r="I645" s="77">
        <f t="shared" si="18"/>
        <v>-30.440756665278148</v>
      </c>
      <c r="J645" s="77">
        <f t="shared" si="18"/>
        <v>-21.143925290952229</v>
      </c>
      <c r="K645" s="77">
        <f t="shared" si="18"/>
        <v>-26.492135143659421</v>
      </c>
      <c r="L645" s="77">
        <f t="shared" si="18"/>
        <v>-16.12711902368827</v>
      </c>
      <c r="M645" s="77">
        <f t="shared" si="18"/>
        <v>-26.492135143659421</v>
      </c>
    </row>
    <row r="646" spans="1:13" x14ac:dyDescent="0.3">
      <c r="A646" s="76">
        <v>64.3</v>
      </c>
      <c r="B646" s="77">
        <v>2.8768354061366699</v>
      </c>
      <c r="C646" s="77">
        <v>-0.450895838108679</v>
      </c>
      <c r="D646" s="77">
        <v>1.8459355362172301</v>
      </c>
      <c r="E646" s="77">
        <v>-3.5022743164899599</v>
      </c>
      <c r="F646" s="77">
        <v>6.8627418034812004</v>
      </c>
      <c r="G646" s="77">
        <v>-3.5022743164899599</v>
      </c>
      <c r="H646" s="77">
        <f t="shared" si="18"/>
        <v>-27.123164593863329</v>
      </c>
      <c r="I646" s="77">
        <f t="shared" si="18"/>
        <v>-30.450895838108679</v>
      </c>
      <c r="J646" s="77">
        <f t="shared" si="18"/>
        <v>-21.15406446378277</v>
      </c>
      <c r="K646" s="77">
        <f t="shared" si="18"/>
        <v>-26.502274316489959</v>
      </c>
      <c r="L646" s="77">
        <f t="shared" si="18"/>
        <v>-16.1372581965188</v>
      </c>
      <c r="M646" s="77">
        <f t="shared" si="18"/>
        <v>-26.502274316489959</v>
      </c>
    </row>
    <row r="647" spans="1:13" x14ac:dyDescent="0.3">
      <c r="A647" s="76">
        <v>64.400000000000006</v>
      </c>
      <c r="B647" s="77">
        <v>2.8667119896028201</v>
      </c>
      <c r="C647" s="77">
        <v>-0.46101925464253002</v>
      </c>
      <c r="D647" s="77">
        <v>1.8358121196833801</v>
      </c>
      <c r="E647" s="77">
        <v>-3.5123977330238101</v>
      </c>
      <c r="F647" s="77">
        <v>6.8526183869473503</v>
      </c>
      <c r="G647" s="77">
        <v>-3.5123977330238101</v>
      </c>
      <c r="H647" s="77">
        <f t="shared" si="18"/>
        <v>-27.13328801039718</v>
      </c>
      <c r="I647" s="77">
        <f t="shared" si="18"/>
        <v>-30.46101925464253</v>
      </c>
      <c r="J647" s="77">
        <f t="shared" si="18"/>
        <v>-21.164187880316621</v>
      </c>
      <c r="K647" s="77">
        <f t="shared" si="18"/>
        <v>-26.512397733023811</v>
      </c>
      <c r="L647" s="77">
        <f t="shared" si="18"/>
        <v>-16.147381613052652</v>
      </c>
      <c r="M647" s="77">
        <f t="shared" si="18"/>
        <v>-26.512397733023811</v>
      </c>
    </row>
    <row r="648" spans="1:13" x14ac:dyDescent="0.3">
      <c r="A648" s="76">
        <v>64.5</v>
      </c>
      <c r="B648" s="77">
        <v>2.8566042804709801</v>
      </c>
      <c r="C648" s="77">
        <v>-0.47112696377436197</v>
      </c>
      <c r="D648" s="77">
        <v>1.8257044105515501</v>
      </c>
      <c r="E648" s="77">
        <v>-3.5225054421556399</v>
      </c>
      <c r="F648" s="77">
        <v>6.8425106778155103</v>
      </c>
      <c r="G648" s="77">
        <v>-3.5225054421556399</v>
      </c>
      <c r="H648" s="77">
        <f t="shared" si="18"/>
        <v>-27.143395719529021</v>
      </c>
      <c r="I648" s="77">
        <f t="shared" si="18"/>
        <v>-30.471126963774363</v>
      </c>
      <c r="J648" s="77">
        <f t="shared" si="18"/>
        <v>-21.174295589448448</v>
      </c>
      <c r="K648" s="77">
        <f t="shared" si="18"/>
        <v>-26.522505442155641</v>
      </c>
      <c r="L648" s="77">
        <f t="shared" si="18"/>
        <v>-16.157489322184489</v>
      </c>
      <c r="M648" s="77">
        <f t="shared" si="18"/>
        <v>-26.522505442155641</v>
      </c>
    </row>
    <row r="649" spans="1:13" x14ac:dyDescent="0.3">
      <c r="A649" s="76">
        <v>64.599999999999994</v>
      </c>
      <c r="B649" s="77">
        <v>2.8465122300737402</v>
      </c>
      <c r="C649" s="77">
        <v>-0.48121901417160901</v>
      </c>
      <c r="D649" s="77">
        <v>1.8156123601542999</v>
      </c>
      <c r="E649" s="77">
        <v>-3.53259749255289</v>
      </c>
      <c r="F649" s="77">
        <v>6.8324186274182699</v>
      </c>
      <c r="G649" s="77">
        <v>-3.53259749255289</v>
      </c>
      <c r="H649" s="77">
        <f t="shared" si="18"/>
        <v>-27.153487769926258</v>
      </c>
      <c r="I649" s="77">
        <f t="shared" si="18"/>
        <v>-30.481219014171607</v>
      </c>
      <c r="J649" s="77">
        <f t="shared" si="18"/>
        <v>-21.184387639845699</v>
      </c>
      <c r="K649" s="77">
        <f t="shared" si="18"/>
        <v>-26.532597492552888</v>
      </c>
      <c r="L649" s="77">
        <f t="shared" si="18"/>
        <v>-16.167581372581729</v>
      </c>
      <c r="M649" s="77">
        <f t="shared" si="18"/>
        <v>-26.532597492552888</v>
      </c>
    </row>
    <row r="650" spans="1:13" x14ac:dyDescent="0.3">
      <c r="A650" s="76">
        <v>64.7</v>
      </c>
      <c r="B650" s="77">
        <v>2.8364357899694901</v>
      </c>
      <c r="C650" s="77">
        <v>-0.49129545427585303</v>
      </c>
      <c r="D650" s="77">
        <v>1.80553592005006</v>
      </c>
      <c r="E650" s="77">
        <v>-3.5426739326571299</v>
      </c>
      <c r="F650" s="77">
        <v>6.8223421873140202</v>
      </c>
      <c r="G650" s="77">
        <v>-3.5426739326571299</v>
      </c>
      <c r="H650" s="77">
        <f t="shared" si="18"/>
        <v>-27.163564210030511</v>
      </c>
      <c r="I650" s="77">
        <f t="shared" si="18"/>
        <v>-30.491295454275853</v>
      </c>
      <c r="J650" s="77">
        <f t="shared" si="18"/>
        <v>-21.194464079949938</v>
      </c>
      <c r="K650" s="77">
        <f t="shared" si="18"/>
        <v>-26.542673932657131</v>
      </c>
      <c r="L650" s="77">
        <f t="shared" si="18"/>
        <v>-16.177657812685979</v>
      </c>
      <c r="M650" s="77">
        <f t="shared" si="18"/>
        <v>-26.542673932657131</v>
      </c>
    </row>
    <row r="651" spans="1:13" x14ac:dyDescent="0.3">
      <c r="A651" s="76">
        <v>64.8</v>
      </c>
      <c r="B651" s="77">
        <v>2.8263749119410999</v>
      </c>
      <c r="C651" s="77">
        <v>-0.50135633230424803</v>
      </c>
      <c r="D651" s="77">
        <v>1.7954750420216601</v>
      </c>
      <c r="E651" s="77">
        <v>-3.5527348106855299</v>
      </c>
      <c r="F651" s="77">
        <v>6.8122813092856296</v>
      </c>
      <c r="G651" s="77">
        <v>-3.5527348106855299</v>
      </c>
      <c r="H651" s="77">
        <f t="shared" si="18"/>
        <v>-27.173625088058898</v>
      </c>
      <c r="I651" s="77">
        <f t="shared" si="18"/>
        <v>-30.501356332304248</v>
      </c>
      <c r="J651" s="77">
        <f t="shared" si="18"/>
        <v>-21.204524957978339</v>
      </c>
      <c r="K651" s="77">
        <f t="shared" si="18"/>
        <v>-26.552734810685529</v>
      </c>
      <c r="L651" s="77">
        <f t="shared" si="18"/>
        <v>-16.18771869071437</v>
      </c>
      <c r="M651" s="77">
        <f t="shared" si="18"/>
        <v>-26.552734810685529</v>
      </c>
    </row>
    <row r="652" spans="1:13" x14ac:dyDescent="0.3">
      <c r="A652" s="76">
        <v>64.900000000000006</v>
      </c>
      <c r="B652" s="77">
        <v>2.8163295479944601</v>
      </c>
      <c r="C652" s="77">
        <v>-0.51140169625088605</v>
      </c>
      <c r="D652" s="77">
        <v>1.7854296780750201</v>
      </c>
      <c r="E652" s="77">
        <v>-3.5627801746321701</v>
      </c>
      <c r="F652" s="77">
        <v>6.8022359453389898</v>
      </c>
      <c r="G652" s="77">
        <v>-3.5627801746321701</v>
      </c>
      <c r="H652" s="77">
        <f t="shared" si="18"/>
        <v>-27.18367045200554</v>
      </c>
      <c r="I652" s="77">
        <f t="shared" si="18"/>
        <v>-30.511401696250886</v>
      </c>
      <c r="J652" s="77">
        <f t="shared" si="18"/>
        <v>-21.214570321924981</v>
      </c>
      <c r="K652" s="77">
        <f t="shared" si="18"/>
        <v>-26.56278017463217</v>
      </c>
      <c r="L652" s="77">
        <f t="shared" si="18"/>
        <v>-16.197764054661011</v>
      </c>
      <c r="M652" s="77">
        <f t="shared" si="18"/>
        <v>-26.56278017463217</v>
      </c>
    </row>
    <row r="653" spans="1:13" x14ac:dyDescent="0.3">
      <c r="A653" s="76">
        <v>65</v>
      </c>
      <c r="B653" s="77">
        <v>2.80629965035717</v>
      </c>
      <c r="C653" s="77">
        <v>-0.52143159388818106</v>
      </c>
      <c r="D653" s="77">
        <v>1.7753997804377299</v>
      </c>
      <c r="E653" s="77">
        <v>-3.5728100722694598</v>
      </c>
      <c r="F653" s="77">
        <v>6.7922060477016899</v>
      </c>
      <c r="G653" s="77">
        <v>-3.5728100722694598</v>
      </c>
      <c r="H653" s="77">
        <f t="shared" si="18"/>
        <v>-27.193700349642832</v>
      </c>
      <c r="I653" s="77">
        <f t="shared" si="18"/>
        <v>-30.521431593888181</v>
      </c>
      <c r="J653" s="77">
        <f t="shared" si="18"/>
        <v>-21.224600219562269</v>
      </c>
      <c r="K653" s="77">
        <f t="shared" si="18"/>
        <v>-26.572810072269458</v>
      </c>
      <c r="L653" s="77">
        <f t="shared" si="18"/>
        <v>-16.20779395229831</v>
      </c>
      <c r="M653" s="77">
        <f t="shared" si="18"/>
        <v>-26.572810072269458</v>
      </c>
    </row>
    <row r="654" spans="1:13" x14ac:dyDescent="0.3">
      <c r="A654" s="76">
        <v>65.099999999999994</v>
      </c>
      <c r="B654" s="77">
        <v>2.7962851714771202</v>
      </c>
      <c r="C654" s="77">
        <v>-0.53144607276822398</v>
      </c>
      <c r="D654" s="77">
        <v>1.7653853015576899</v>
      </c>
      <c r="E654" s="77">
        <v>-3.5828245511494998</v>
      </c>
      <c r="F654" s="77">
        <v>6.7821915688216503</v>
      </c>
      <c r="G654" s="77">
        <v>-3.5828245511494998</v>
      </c>
      <c r="H654" s="77">
        <f t="shared" si="18"/>
        <v>-27.20371482852288</v>
      </c>
      <c r="I654" s="77">
        <f t="shared" si="18"/>
        <v>-30.531446072768222</v>
      </c>
      <c r="J654" s="77">
        <f t="shared" si="18"/>
        <v>-21.234614698442311</v>
      </c>
      <c r="K654" s="77">
        <f t="shared" si="18"/>
        <v>-26.5828245511495</v>
      </c>
      <c r="L654" s="77">
        <f t="shared" si="18"/>
        <v>-16.217808431178348</v>
      </c>
      <c r="M654" s="77">
        <f t="shared" si="18"/>
        <v>-26.5828245511495</v>
      </c>
    </row>
    <row r="655" spans="1:13" x14ac:dyDescent="0.3">
      <c r="A655" s="76">
        <v>65.2</v>
      </c>
      <c r="B655" s="77">
        <v>2.7862860640211999</v>
      </c>
      <c r="C655" s="77">
        <v>-0.541445180224148</v>
      </c>
      <c r="D655" s="77">
        <v>1.7553861941017599</v>
      </c>
      <c r="E655" s="77">
        <v>-3.5928236586054298</v>
      </c>
      <c r="F655" s="77">
        <v>6.7721924613657301</v>
      </c>
      <c r="G655" s="77">
        <v>-3.5928236586054298</v>
      </c>
      <c r="H655" s="77">
        <f t="shared" si="18"/>
        <v>-27.213713935978799</v>
      </c>
      <c r="I655" s="77">
        <f t="shared" si="18"/>
        <v>-30.541445180224148</v>
      </c>
      <c r="J655" s="77">
        <f t="shared" si="18"/>
        <v>-21.24461380589824</v>
      </c>
      <c r="K655" s="77">
        <f t="shared" si="18"/>
        <v>-26.592823658605429</v>
      </c>
      <c r="L655" s="77">
        <f t="shared" si="18"/>
        <v>-16.22780753863427</v>
      </c>
      <c r="M655" s="77">
        <f t="shared" si="18"/>
        <v>-26.592823658605429</v>
      </c>
    </row>
    <row r="656" spans="1:13" x14ac:dyDescent="0.3">
      <c r="A656" s="76">
        <v>65.3</v>
      </c>
      <c r="B656" s="77">
        <v>2.7763022808738902</v>
      </c>
      <c r="C656" s="77">
        <v>-0.55142896337145297</v>
      </c>
      <c r="D656" s="77">
        <v>1.7454024109544499</v>
      </c>
      <c r="E656" s="77">
        <v>-3.6028074417527298</v>
      </c>
      <c r="F656" s="77">
        <v>6.7622086782184203</v>
      </c>
      <c r="G656" s="77">
        <v>-3.6028074417527298</v>
      </c>
      <c r="H656" s="77">
        <f t="shared" si="18"/>
        <v>-27.223697719126111</v>
      </c>
      <c r="I656" s="77">
        <f t="shared" si="18"/>
        <v>-30.551428963371453</v>
      </c>
      <c r="J656" s="77">
        <f t="shared" si="18"/>
        <v>-21.254597589045549</v>
      </c>
      <c r="K656" s="77">
        <f t="shared" si="18"/>
        <v>-26.602807441752731</v>
      </c>
      <c r="L656" s="77">
        <f t="shared" si="18"/>
        <v>-16.237791321781579</v>
      </c>
      <c r="M656" s="77">
        <f t="shared" si="18"/>
        <v>-26.602807441752731</v>
      </c>
    </row>
    <row r="657" spans="1:13" x14ac:dyDescent="0.3">
      <c r="A657" s="76">
        <v>65.400000000000006</v>
      </c>
      <c r="B657" s="77">
        <v>2.76633377513599</v>
      </c>
      <c r="C657" s="77">
        <v>-0.56139746910935395</v>
      </c>
      <c r="D657" s="77">
        <v>1.7354339052165499</v>
      </c>
      <c r="E657" s="77">
        <v>-3.61277594749063</v>
      </c>
      <c r="F657" s="77">
        <v>6.7522401724805201</v>
      </c>
      <c r="G657" s="77">
        <v>-3.61277594749063</v>
      </c>
      <c r="H657" s="77">
        <f t="shared" si="18"/>
        <v>-27.23366622486401</v>
      </c>
      <c r="I657" s="77">
        <f t="shared" si="18"/>
        <v>-30.561397469109355</v>
      </c>
      <c r="J657" s="77">
        <f t="shared" si="18"/>
        <v>-21.264566094783451</v>
      </c>
      <c r="K657" s="77">
        <f t="shared" si="18"/>
        <v>-26.612775947490629</v>
      </c>
      <c r="L657" s="77">
        <f t="shared" si="18"/>
        <v>-16.247759827519481</v>
      </c>
      <c r="M657" s="77">
        <f t="shared" si="18"/>
        <v>-26.612775947490629</v>
      </c>
    </row>
    <row r="658" spans="1:13" x14ac:dyDescent="0.3">
      <c r="A658" s="76">
        <v>65.5</v>
      </c>
      <c r="B658" s="77">
        <v>2.75638050012325</v>
      </c>
      <c r="C658" s="77">
        <v>-0.57135074412208897</v>
      </c>
      <c r="D658" s="77">
        <v>1.7254806302038199</v>
      </c>
      <c r="E658" s="77">
        <v>-3.62272922250337</v>
      </c>
      <c r="F658" s="77">
        <v>6.7422868974677801</v>
      </c>
      <c r="G658" s="77">
        <v>-3.62272922250337</v>
      </c>
      <c r="H658" s="77">
        <f t="shared" si="18"/>
        <v>-27.24361949987675</v>
      </c>
      <c r="I658" s="77">
        <f t="shared" si="18"/>
        <v>-30.571350744122089</v>
      </c>
      <c r="J658" s="77">
        <f t="shared" si="18"/>
        <v>-21.274519369796181</v>
      </c>
      <c r="K658" s="77">
        <f t="shared" si="18"/>
        <v>-26.62272922250337</v>
      </c>
      <c r="L658" s="77">
        <f t="shared" si="18"/>
        <v>-16.257713102532222</v>
      </c>
      <c r="M658" s="77">
        <f t="shared" si="18"/>
        <v>-26.62272922250337</v>
      </c>
    </row>
    <row r="659" spans="1:13" x14ac:dyDescent="0.3">
      <c r="A659" s="76">
        <v>65.599999999999994</v>
      </c>
      <c r="B659" s="77">
        <v>2.7464424093651001</v>
      </c>
      <c r="C659" s="77">
        <v>-0.58128883488024896</v>
      </c>
      <c r="D659" s="77">
        <v>1.71554253944566</v>
      </c>
      <c r="E659" s="77">
        <v>-3.6326673132615301</v>
      </c>
      <c r="F659" s="77">
        <v>6.73234880670962</v>
      </c>
      <c r="G659" s="77">
        <v>-3.6326673132615301</v>
      </c>
      <c r="H659" s="77">
        <f t="shared" si="18"/>
        <v>-27.253557590634898</v>
      </c>
      <c r="I659" s="77">
        <f t="shared" si="18"/>
        <v>-30.581288834880247</v>
      </c>
      <c r="J659" s="77">
        <f t="shared" si="18"/>
        <v>-21.284457460554339</v>
      </c>
      <c r="K659" s="77">
        <f t="shared" si="18"/>
        <v>-26.632667313261528</v>
      </c>
      <c r="L659" s="77">
        <f t="shared" si="18"/>
        <v>-16.26765119329038</v>
      </c>
      <c r="M659" s="77">
        <f t="shared" si="18"/>
        <v>-26.632667313261528</v>
      </c>
    </row>
    <row r="660" spans="1:13" x14ac:dyDescent="0.3">
      <c r="A660" s="76">
        <v>65.7</v>
      </c>
      <c r="B660" s="77">
        <v>2.7365194566032902</v>
      </c>
      <c r="C660" s="77">
        <v>-0.59121178764205995</v>
      </c>
      <c r="D660" s="77">
        <v>1.7056195866838499</v>
      </c>
      <c r="E660" s="77">
        <v>-3.64259026602334</v>
      </c>
      <c r="F660" s="77">
        <v>6.7224258539478097</v>
      </c>
      <c r="G660" s="77">
        <v>-3.64259026602334</v>
      </c>
      <c r="H660" s="77">
        <f t="shared" si="18"/>
        <v>-27.26348054339671</v>
      </c>
      <c r="I660" s="77">
        <f t="shared" si="18"/>
        <v>-30.59121178764206</v>
      </c>
      <c r="J660" s="77">
        <f t="shared" si="18"/>
        <v>-21.294380413316151</v>
      </c>
      <c r="K660" s="77">
        <f t="shared" si="18"/>
        <v>-26.64259026602334</v>
      </c>
      <c r="L660" s="77">
        <f t="shared" si="18"/>
        <v>-16.277574146052189</v>
      </c>
      <c r="M660" s="77">
        <f t="shared" si="18"/>
        <v>-26.64259026602334</v>
      </c>
    </row>
    <row r="661" spans="1:13" x14ac:dyDescent="0.3">
      <c r="A661" s="76">
        <v>65.8</v>
      </c>
      <c r="B661" s="77">
        <v>2.7266115957906698</v>
      </c>
      <c r="C661" s="77">
        <v>-0.60111964845467702</v>
      </c>
      <c r="D661" s="77">
        <v>1.69571172587123</v>
      </c>
      <c r="E661" s="77">
        <v>-3.65249812683596</v>
      </c>
      <c r="F661" s="77">
        <v>6.7125179931351902</v>
      </c>
      <c r="G661" s="77">
        <v>-3.65249812683596</v>
      </c>
      <c r="H661" s="77">
        <f t="shared" si="18"/>
        <v>-27.273388404209332</v>
      </c>
      <c r="I661" s="77">
        <f t="shared" si="18"/>
        <v>-30.601119648454677</v>
      </c>
      <c r="J661" s="77">
        <f t="shared" si="18"/>
        <v>-21.304288274128769</v>
      </c>
      <c r="K661" s="77">
        <f t="shared" si="18"/>
        <v>-26.652498126835958</v>
      </c>
      <c r="L661" s="77">
        <f t="shared" si="18"/>
        <v>-16.28748200686481</v>
      </c>
      <c r="M661" s="77">
        <f t="shared" si="18"/>
        <v>-26.652498126835958</v>
      </c>
    </row>
    <row r="662" spans="1:13" x14ac:dyDescent="0.3">
      <c r="A662" s="76">
        <v>65.900000000000006</v>
      </c>
      <c r="B662" s="77">
        <v>2.7167187810898499</v>
      </c>
      <c r="C662" s="77">
        <v>-0.61101246315549296</v>
      </c>
      <c r="D662" s="77">
        <v>1.6858189111704101</v>
      </c>
      <c r="E662" s="77">
        <v>-3.6623909415367701</v>
      </c>
      <c r="F662" s="77">
        <v>6.7026251784343804</v>
      </c>
      <c r="G662" s="77">
        <v>-3.6623909415367701</v>
      </c>
      <c r="H662" s="77">
        <f t="shared" si="18"/>
        <v>-27.283281218910151</v>
      </c>
      <c r="I662" s="77">
        <f t="shared" si="18"/>
        <v>-30.611012463155493</v>
      </c>
      <c r="J662" s="77">
        <f t="shared" si="18"/>
        <v>-21.314181088829589</v>
      </c>
      <c r="K662" s="77">
        <f t="shared" si="18"/>
        <v>-26.662390941536771</v>
      </c>
      <c r="L662" s="77">
        <f t="shared" si="18"/>
        <v>-16.297374821565619</v>
      </c>
      <c r="M662" s="77">
        <f t="shared" si="18"/>
        <v>-26.662390941536771</v>
      </c>
    </row>
    <row r="663" spans="1:13" x14ac:dyDescent="0.3">
      <c r="A663" s="76">
        <v>66</v>
      </c>
      <c r="B663" s="77">
        <v>2.7068409668719702</v>
      </c>
      <c r="C663" s="77">
        <v>-0.62089027737337699</v>
      </c>
      <c r="D663" s="77">
        <v>1.6759410969525299</v>
      </c>
      <c r="E663" s="77">
        <v>-3.6722687557546498</v>
      </c>
      <c r="F663" s="77">
        <v>6.6927473642165003</v>
      </c>
      <c r="G663" s="77">
        <v>-3.6722687557546498</v>
      </c>
      <c r="H663" s="77">
        <f t="shared" si="18"/>
        <v>-27.293159033128031</v>
      </c>
      <c r="I663" s="77">
        <f t="shared" si="18"/>
        <v>-30.620890277373377</v>
      </c>
      <c r="J663" s="77">
        <f t="shared" si="18"/>
        <v>-21.324058903047469</v>
      </c>
      <c r="K663" s="77">
        <f t="shared" si="18"/>
        <v>-26.672268755754651</v>
      </c>
      <c r="L663" s="77">
        <f t="shared" si="18"/>
        <v>-16.307252635783499</v>
      </c>
      <c r="M663" s="77">
        <f t="shared" si="18"/>
        <v>-26.672268755754651</v>
      </c>
    </row>
    <row r="664" spans="1:13" x14ac:dyDescent="0.3">
      <c r="A664" s="76">
        <v>66.099999999999994</v>
      </c>
      <c r="B664" s="77">
        <v>2.69697810771539</v>
      </c>
      <c r="C664" s="77">
        <v>-0.63075313652995002</v>
      </c>
      <c r="D664" s="77">
        <v>1.66607823779596</v>
      </c>
      <c r="E664" s="77">
        <v>-3.68213161491123</v>
      </c>
      <c r="F664" s="77">
        <v>6.6828845050599197</v>
      </c>
      <c r="G664" s="77">
        <v>-3.68213161491123</v>
      </c>
      <c r="H664" s="77">
        <f t="shared" si="18"/>
        <v>-27.303021892284612</v>
      </c>
      <c r="I664" s="77">
        <f t="shared" si="18"/>
        <v>-30.63075313652995</v>
      </c>
      <c r="J664" s="77">
        <f t="shared" si="18"/>
        <v>-21.333921762204039</v>
      </c>
      <c r="K664" s="77">
        <f t="shared" si="18"/>
        <v>-26.682131614911231</v>
      </c>
      <c r="L664" s="77">
        <f t="shared" si="18"/>
        <v>-16.317115494940079</v>
      </c>
      <c r="M664" s="77">
        <f t="shared" si="18"/>
        <v>-26.682131614911231</v>
      </c>
    </row>
    <row r="665" spans="1:13" x14ac:dyDescent="0.3">
      <c r="A665" s="76">
        <v>66.2</v>
      </c>
      <c r="B665" s="77">
        <v>2.6871301584045</v>
      </c>
      <c r="C665" s="77">
        <v>-0.64060108584084396</v>
      </c>
      <c r="D665" s="77">
        <v>1.6562302884850699</v>
      </c>
      <c r="E665" s="77">
        <v>-3.6919795642221298</v>
      </c>
      <c r="F665" s="77">
        <v>6.6730365557490297</v>
      </c>
      <c r="G665" s="77">
        <v>-3.6919795642221298</v>
      </c>
      <c r="H665" s="77">
        <f t="shared" si="18"/>
        <v>-27.3128698415955</v>
      </c>
      <c r="I665" s="77">
        <f t="shared" si="18"/>
        <v>-30.640601085840842</v>
      </c>
      <c r="J665" s="77">
        <f t="shared" si="18"/>
        <v>-21.343769711514931</v>
      </c>
      <c r="K665" s="77">
        <f t="shared" si="18"/>
        <v>-26.69197956422213</v>
      </c>
      <c r="L665" s="77">
        <f t="shared" si="18"/>
        <v>-16.326963444250971</v>
      </c>
      <c r="M665" s="77">
        <f t="shared" si="18"/>
        <v>-26.69197956422213</v>
      </c>
    </row>
    <row r="666" spans="1:13" x14ac:dyDescent="0.3">
      <c r="A666" s="76">
        <v>66.3</v>
      </c>
      <c r="B666" s="77">
        <v>2.6772970739284001</v>
      </c>
      <c r="C666" s="77">
        <v>-0.65043417031693995</v>
      </c>
      <c r="D666" s="77">
        <v>1.64639720400897</v>
      </c>
      <c r="E666" s="77">
        <v>-3.7018126486982199</v>
      </c>
      <c r="F666" s="77">
        <v>6.6632034712729302</v>
      </c>
      <c r="G666" s="77">
        <v>-3.7018126486982199</v>
      </c>
      <c r="H666" s="77">
        <f t="shared" si="18"/>
        <v>-27.322702926071599</v>
      </c>
      <c r="I666" s="77">
        <f t="shared" si="18"/>
        <v>-30.650434170316942</v>
      </c>
      <c r="J666" s="77">
        <f t="shared" si="18"/>
        <v>-21.35360279599103</v>
      </c>
      <c r="K666" s="77">
        <f t="shared" si="18"/>
        <v>-26.701812648698219</v>
      </c>
      <c r="L666" s="77">
        <f t="shared" si="18"/>
        <v>-16.336796528727071</v>
      </c>
      <c r="M666" s="77">
        <f t="shared" si="18"/>
        <v>-26.701812648698219</v>
      </c>
    </row>
    <row r="667" spans="1:13" x14ac:dyDescent="0.3">
      <c r="A667" s="76">
        <v>66.400000000000006</v>
      </c>
      <c r="B667" s="77">
        <v>2.6674788094797401</v>
      </c>
      <c r="C667" s="77">
        <v>-0.66025243476560802</v>
      </c>
      <c r="D667" s="77">
        <v>1.6365789395603001</v>
      </c>
      <c r="E667" s="77">
        <v>-3.7116309131468901</v>
      </c>
      <c r="F667" s="77">
        <v>6.6533852068242698</v>
      </c>
      <c r="G667" s="77">
        <v>-3.7116309131468901</v>
      </c>
      <c r="H667" s="77">
        <f t="shared" si="18"/>
        <v>-27.332521190520261</v>
      </c>
      <c r="I667" s="77">
        <f t="shared" si="18"/>
        <v>-30.660252434765606</v>
      </c>
      <c r="J667" s="77">
        <f t="shared" si="18"/>
        <v>-21.363421060439698</v>
      </c>
      <c r="K667" s="77">
        <f t="shared" si="18"/>
        <v>-26.711630913146891</v>
      </c>
      <c r="L667" s="77">
        <f t="shared" si="18"/>
        <v>-16.346614793175732</v>
      </c>
      <c r="M667" s="77">
        <f t="shared" si="18"/>
        <v>-26.711630913146891</v>
      </c>
    </row>
    <row r="668" spans="1:13" x14ac:dyDescent="0.3">
      <c r="A668" s="76">
        <v>66.5</v>
      </c>
      <c r="B668" s="77">
        <v>2.6576753204534298</v>
      </c>
      <c r="C668" s="77">
        <v>-0.67005592379191403</v>
      </c>
      <c r="D668" s="77">
        <v>1.62677545053399</v>
      </c>
      <c r="E668" s="77">
        <v>-3.7214344021731902</v>
      </c>
      <c r="F668" s="77">
        <v>6.6435817177979599</v>
      </c>
      <c r="G668" s="77">
        <v>-3.7214344021731902</v>
      </c>
      <c r="H668" s="77">
        <f t="shared" si="18"/>
        <v>-27.342324679546572</v>
      </c>
      <c r="I668" s="77">
        <f t="shared" si="18"/>
        <v>-30.670055923791914</v>
      </c>
      <c r="J668" s="77">
        <f t="shared" si="18"/>
        <v>-21.373224549466009</v>
      </c>
      <c r="K668" s="77">
        <f t="shared" si="18"/>
        <v>-26.721434402173191</v>
      </c>
      <c r="L668" s="77">
        <f t="shared" si="18"/>
        <v>-16.356418282202039</v>
      </c>
      <c r="M668" s="77">
        <f t="shared" si="18"/>
        <v>-26.721434402173191</v>
      </c>
    </row>
    <row r="669" spans="1:13" x14ac:dyDescent="0.3">
      <c r="A669" s="76">
        <v>66.599999999999994</v>
      </c>
      <c r="B669" s="77">
        <v>2.6478865624454899</v>
      </c>
      <c r="C669" s="77">
        <v>-0.67984468179986002</v>
      </c>
      <c r="D669" s="77">
        <v>1.6169866925260501</v>
      </c>
      <c r="E669" s="77">
        <v>-3.7312231601811399</v>
      </c>
      <c r="F669" s="77">
        <v>6.6337929597900098</v>
      </c>
      <c r="G669" s="77">
        <v>-3.7312231601811399</v>
      </c>
      <c r="H669" s="77">
        <f t="shared" si="18"/>
        <v>-27.352113437554511</v>
      </c>
      <c r="I669" s="77">
        <f t="shared" si="18"/>
        <v>-30.67984468179986</v>
      </c>
      <c r="J669" s="77">
        <f t="shared" si="18"/>
        <v>-21.383013307473949</v>
      </c>
      <c r="K669" s="77">
        <f t="shared" si="18"/>
        <v>-26.731223160181141</v>
      </c>
      <c r="L669" s="77">
        <f t="shared" si="18"/>
        <v>-16.366207040209989</v>
      </c>
      <c r="M669" s="77">
        <f t="shared" si="18"/>
        <v>-26.731223160181141</v>
      </c>
    </row>
    <row r="670" spans="1:13" x14ac:dyDescent="0.3">
      <c r="A670" s="76">
        <v>66.7</v>
      </c>
      <c r="B670" s="77">
        <v>2.6381124912517699</v>
      </c>
      <c r="C670" s="77">
        <v>-0.68961875299358</v>
      </c>
      <c r="D670" s="77">
        <v>1.6072126213323299</v>
      </c>
      <c r="E670" s="77">
        <v>-3.7409972313748598</v>
      </c>
      <c r="F670" s="77">
        <v>6.6240188885962903</v>
      </c>
      <c r="G670" s="77">
        <v>-3.7409972313748598</v>
      </c>
      <c r="H670" s="77">
        <f t="shared" si="18"/>
        <v>-27.361887508748229</v>
      </c>
      <c r="I670" s="77">
        <f t="shared" si="18"/>
        <v>-30.689618752993582</v>
      </c>
      <c r="J670" s="77">
        <f t="shared" si="18"/>
        <v>-21.39278737866767</v>
      </c>
      <c r="K670" s="77">
        <f t="shared" si="18"/>
        <v>-26.740997231374859</v>
      </c>
      <c r="L670" s="77">
        <f t="shared" si="18"/>
        <v>-16.375981111403711</v>
      </c>
      <c r="M670" s="77">
        <f t="shared" si="18"/>
        <v>-26.740997231374859</v>
      </c>
    </row>
    <row r="671" spans="1:13" x14ac:dyDescent="0.3">
      <c r="A671" s="76">
        <v>66.8</v>
      </c>
      <c r="B671" s="77">
        <v>2.6283530628668199</v>
      </c>
      <c r="C671" s="77">
        <v>-0.69937818137852903</v>
      </c>
      <c r="D671" s="77">
        <v>1.5974531929473801</v>
      </c>
      <c r="E671" s="77">
        <v>-3.7507566597598099</v>
      </c>
      <c r="F671" s="77">
        <v>6.6142594602113398</v>
      </c>
      <c r="G671" s="77">
        <v>-3.7507566597598099</v>
      </c>
      <c r="H671" s="77">
        <f t="shared" si="18"/>
        <v>-27.371646937133178</v>
      </c>
      <c r="I671" s="77">
        <f t="shared" si="18"/>
        <v>-30.699378181378528</v>
      </c>
      <c r="J671" s="77">
        <f t="shared" si="18"/>
        <v>-21.402546807052619</v>
      </c>
      <c r="K671" s="77">
        <f t="shared" si="18"/>
        <v>-26.750756659759809</v>
      </c>
      <c r="L671" s="77">
        <f t="shared" si="18"/>
        <v>-16.38574053978866</v>
      </c>
      <c r="M671" s="77">
        <f t="shared" si="18"/>
        <v>-26.750756659759809</v>
      </c>
    </row>
    <row r="672" spans="1:13" x14ac:dyDescent="0.3">
      <c r="A672" s="76">
        <v>66.900000000000006</v>
      </c>
      <c r="B672" s="77">
        <v>2.6186082334826501</v>
      </c>
      <c r="C672" s="77">
        <v>-0.70912301076269402</v>
      </c>
      <c r="D672" s="77">
        <v>1.5877083635632201</v>
      </c>
      <c r="E672" s="77">
        <v>-3.7605014891439699</v>
      </c>
      <c r="F672" s="77">
        <v>6.6045146308271798</v>
      </c>
      <c r="G672" s="77">
        <v>-3.7605014891439699</v>
      </c>
      <c r="H672" s="77">
        <f t="shared" si="18"/>
        <v>-27.38139176651735</v>
      </c>
      <c r="I672" s="77">
        <f t="shared" si="18"/>
        <v>-30.709123010762696</v>
      </c>
      <c r="J672" s="77">
        <f t="shared" si="18"/>
        <v>-21.41229163643678</v>
      </c>
      <c r="K672" s="77">
        <f t="shared" si="18"/>
        <v>-26.760501489143969</v>
      </c>
      <c r="L672" s="77">
        <f t="shared" si="18"/>
        <v>-16.395485369172821</v>
      </c>
      <c r="M672" s="77">
        <f t="shared" si="18"/>
        <v>-26.760501489143969</v>
      </c>
    </row>
    <row r="673" spans="1:13" x14ac:dyDescent="0.3">
      <c r="A673" s="76">
        <v>67</v>
      </c>
      <c r="B673" s="77">
        <v>2.6088779594876002</v>
      </c>
      <c r="C673" s="77">
        <v>-0.71885328475774601</v>
      </c>
      <c r="D673" s="77">
        <v>1.5779780895681701</v>
      </c>
      <c r="E673" s="77">
        <v>-3.7702317631390199</v>
      </c>
      <c r="F673" s="77">
        <v>6.5947843568321298</v>
      </c>
      <c r="G673" s="77">
        <v>-3.7702317631390199</v>
      </c>
      <c r="H673" s="77">
        <f t="shared" si="18"/>
        <v>-27.3911220405124</v>
      </c>
      <c r="I673" s="77">
        <f t="shared" si="18"/>
        <v>-30.718853284757746</v>
      </c>
      <c r="J673" s="77">
        <f t="shared" si="18"/>
        <v>-21.42202191043183</v>
      </c>
      <c r="K673" s="77">
        <f t="shared" si="18"/>
        <v>-26.770231763139019</v>
      </c>
      <c r="L673" s="77">
        <f t="shared" si="18"/>
        <v>-16.405215643167871</v>
      </c>
      <c r="M673" s="77">
        <f t="shared" si="18"/>
        <v>-26.770231763139019</v>
      </c>
    </row>
    <row r="674" spans="1:13" x14ac:dyDescent="0.3">
      <c r="A674" s="76">
        <v>67.099999999999994</v>
      </c>
      <c r="B674" s="77">
        <v>2.59916219746512</v>
      </c>
      <c r="C674" s="77">
        <v>-0.72856904678023005</v>
      </c>
      <c r="D674" s="77">
        <v>1.56826232754568</v>
      </c>
      <c r="E674" s="77">
        <v>-3.7799475251615098</v>
      </c>
      <c r="F674" s="77">
        <v>6.5850685948096501</v>
      </c>
      <c r="G674" s="77">
        <v>-3.7799475251615098</v>
      </c>
      <c r="H674" s="77">
        <f t="shared" si="18"/>
        <v>-27.40083780253488</v>
      </c>
      <c r="I674" s="77">
        <f t="shared" si="18"/>
        <v>-30.72856904678023</v>
      </c>
      <c r="J674" s="77">
        <f t="shared" si="18"/>
        <v>-21.431737672454322</v>
      </c>
      <c r="K674" s="77">
        <f t="shared" si="18"/>
        <v>-26.779947525161511</v>
      </c>
      <c r="L674" s="77">
        <f t="shared" si="18"/>
        <v>-16.414931405190352</v>
      </c>
      <c r="M674" s="77">
        <f t="shared" si="18"/>
        <v>-26.779947525161511</v>
      </c>
    </row>
    <row r="675" spans="1:13" x14ac:dyDescent="0.3">
      <c r="A675" s="76">
        <v>67.2</v>
      </c>
      <c r="B675" s="77">
        <v>2.5894609041926202</v>
      </c>
      <c r="C675" s="77">
        <v>-0.73827034005272596</v>
      </c>
      <c r="D675" s="77">
        <v>1.5585610342731899</v>
      </c>
      <c r="E675" s="77">
        <v>-3.7896488184339998</v>
      </c>
      <c r="F675" s="77">
        <v>6.5753673015371499</v>
      </c>
      <c r="G675" s="77">
        <v>-3.7896488184339998</v>
      </c>
      <c r="H675" s="77">
        <f t="shared" si="18"/>
        <v>-27.41053909580738</v>
      </c>
      <c r="I675" s="77">
        <f t="shared" si="18"/>
        <v>-30.738270340052726</v>
      </c>
      <c r="J675" s="77">
        <f t="shared" si="18"/>
        <v>-21.44143896572681</v>
      </c>
      <c r="K675" s="77">
        <f t="shared" si="18"/>
        <v>-26.789648818433999</v>
      </c>
      <c r="L675" s="77">
        <f t="shared" si="18"/>
        <v>-16.424632698462851</v>
      </c>
      <c r="M675" s="77">
        <f t="shared" si="18"/>
        <v>-26.789648818433999</v>
      </c>
    </row>
    <row r="676" spans="1:13" x14ac:dyDescent="0.3">
      <c r="A676" s="76">
        <v>67.3</v>
      </c>
      <c r="B676" s="77">
        <v>2.5797740366403499</v>
      </c>
      <c r="C676" s="77">
        <v>-0.74795720760499795</v>
      </c>
      <c r="D676" s="77">
        <v>1.5488741667209101</v>
      </c>
      <c r="E676" s="77">
        <v>-3.7993356859862799</v>
      </c>
      <c r="F676" s="77">
        <v>6.5656804339848804</v>
      </c>
      <c r="G676" s="77">
        <v>-3.7993356859862799</v>
      </c>
      <c r="H676" s="77">
        <f t="shared" si="18"/>
        <v>-27.420225963359648</v>
      </c>
      <c r="I676" s="77">
        <f t="shared" si="18"/>
        <v>-30.747957207604998</v>
      </c>
      <c r="J676" s="77">
        <f t="shared" si="18"/>
        <v>-21.45112583327909</v>
      </c>
      <c r="K676" s="77">
        <f t="shared" si="18"/>
        <v>-26.799335685986279</v>
      </c>
      <c r="L676" s="77">
        <f t="shared" si="18"/>
        <v>-16.43431956601512</v>
      </c>
      <c r="M676" s="77">
        <f t="shared" si="18"/>
        <v>-26.799335685986279</v>
      </c>
    </row>
    <row r="677" spans="1:13" x14ac:dyDescent="0.3">
      <c r="A677" s="76">
        <v>67.400000000000006</v>
      </c>
      <c r="B677" s="77">
        <v>2.5701015519702</v>
      </c>
      <c r="C677" s="77">
        <v>-0.75762969227514199</v>
      </c>
      <c r="D677" s="77">
        <v>1.5392016820507699</v>
      </c>
      <c r="E677" s="77">
        <v>-3.8090081706564201</v>
      </c>
      <c r="F677" s="77">
        <v>6.5560079493147301</v>
      </c>
      <c r="G677" s="77">
        <v>-3.8090081706564201</v>
      </c>
      <c r="H677" s="77">
        <f t="shared" si="18"/>
        <v>-27.4298984480298</v>
      </c>
      <c r="I677" s="77">
        <f t="shared" si="18"/>
        <v>-30.757629692275142</v>
      </c>
      <c r="J677" s="77">
        <f t="shared" si="18"/>
        <v>-21.46079831794923</v>
      </c>
      <c r="K677" s="77">
        <f t="shared" si="18"/>
        <v>-26.809008170656419</v>
      </c>
      <c r="L677" s="77">
        <f t="shared" si="18"/>
        <v>-16.443992050685271</v>
      </c>
      <c r="M677" s="77">
        <f t="shared" si="18"/>
        <v>-26.809008170656419</v>
      </c>
    </row>
    <row r="678" spans="1:13" x14ac:dyDescent="0.3">
      <c r="A678" s="76">
        <v>67.5</v>
      </c>
      <c r="B678" s="77">
        <v>2.5604434075346298</v>
      </c>
      <c r="C678" s="77">
        <v>-0.76728783671071799</v>
      </c>
      <c r="D678" s="77">
        <v>1.52954353761519</v>
      </c>
      <c r="E678" s="77">
        <v>-3.8186663150919999</v>
      </c>
      <c r="F678" s="77">
        <v>6.5463498048791502</v>
      </c>
      <c r="G678" s="77">
        <v>-3.8186663150919999</v>
      </c>
      <c r="H678" s="77">
        <f t="shared" si="18"/>
        <v>-27.439556592465369</v>
      </c>
      <c r="I678" s="77">
        <f t="shared" si="18"/>
        <v>-30.767287836710718</v>
      </c>
      <c r="J678" s="77">
        <f t="shared" si="18"/>
        <v>-21.47045646238481</v>
      </c>
      <c r="K678" s="77">
        <f t="shared" si="18"/>
        <v>-26.818666315091999</v>
      </c>
      <c r="L678" s="77">
        <f t="shared" si="18"/>
        <v>-16.453650195120851</v>
      </c>
      <c r="M678" s="77">
        <f t="shared" si="18"/>
        <v>-26.818666315091999</v>
      </c>
    </row>
    <row r="679" spans="1:13" x14ac:dyDescent="0.3">
      <c r="A679" s="76">
        <v>67.599999999999994</v>
      </c>
      <c r="B679" s="77">
        <v>2.5507995608754599</v>
      </c>
      <c r="C679" s="77">
        <v>-0.77693168336988505</v>
      </c>
      <c r="D679" s="77">
        <v>1.5198996909560301</v>
      </c>
      <c r="E679" s="77">
        <v>-3.8283101617511601</v>
      </c>
      <c r="F679" s="77">
        <v>6.53670595821999</v>
      </c>
      <c r="G679" s="77">
        <v>-3.8283101617511601</v>
      </c>
      <c r="H679" s="77">
        <f t="shared" si="18"/>
        <v>-27.449200439124539</v>
      </c>
      <c r="I679" s="77">
        <f t="shared" si="18"/>
        <v>-30.776931683369884</v>
      </c>
      <c r="J679" s="77">
        <f t="shared" si="18"/>
        <v>-21.480100309043969</v>
      </c>
      <c r="K679" s="77">
        <f t="shared" si="18"/>
        <v>-26.828310161751162</v>
      </c>
      <c r="L679" s="77">
        <f t="shared" si="18"/>
        <v>-16.46329404178001</v>
      </c>
      <c r="M679" s="77">
        <f t="shared" si="18"/>
        <v>-26.828310161751162</v>
      </c>
    </row>
    <row r="680" spans="1:13" x14ac:dyDescent="0.3">
      <c r="A680" s="76">
        <v>67.7</v>
      </c>
      <c r="B680" s="77">
        <v>2.5411699697228398</v>
      </c>
      <c r="C680" s="77">
        <v>-0.78656127452251201</v>
      </c>
      <c r="D680" s="77">
        <v>1.5102700998034</v>
      </c>
      <c r="E680" s="77">
        <v>-3.83793975290379</v>
      </c>
      <c r="F680" s="77">
        <v>6.5270763670673597</v>
      </c>
      <c r="G680" s="77">
        <v>-3.83793975290379</v>
      </c>
      <c r="H680" s="77">
        <f t="shared" si="18"/>
        <v>-27.458830030277159</v>
      </c>
      <c r="I680" s="77">
        <f t="shared" si="18"/>
        <v>-30.786561274522512</v>
      </c>
      <c r="J680" s="77">
        <f t="shared" si="18"/>
        <v>-21.4897299001966</v>
      </c>
      <c r="K680" s="77">
        <f t="shared" si="18"/>
        <v>-26.83793975290379</v>
      </c>
      <c r="L680" s="77">
        <f t="shared" si="18"/>
        <v>-16.472923632932641</v>
      </c>
      <c r="M680" s="77">
        <f t="shared" si="18"/>
        <v>-26.83793975290379</v>
      </c>
    </row>
    <row r="681" spans="1:13" x14ac:dyDescent="0.3">
      <c r="A681" s="76">
        <v>67.8</v>
      </c>
      <c r="B681" s="77">
        <v>2.5315545919940501</v>
      </c>
      <c r="C681" s="77">
        <v>-0.79617665225129597</v>
      </c>
      <c r="D681" s="77">
        <v>1.50065472207461</v>
      </c>
      <c r="E681" s="77">
        <v>-3.8475551306325801</v>
      </c>
      <c r="F681" s="77">
        <v>6.5174609893385798</v>
      </c>
      <c r="G681" s="77">
        <v>-3.8475551306325801</v>
      </c>
      <c r="H681" s="77">
        <f t="shared" si="18"/>
        <v>-27.468445408005948</v>
      </c>
      <c r="I681" s="77">
        <f t="shared" si="18"/>
        <v>-30.796176652251297</v>
      </c>
      <c r="J681" s="77">
        <f t="shared" si="18"/>
        <v>-21.499345277925389</v>
      </c>
      <c r="K681" s="77">
        <f t="shared" si="18"/>
        <v>-26.847555130632578</v>
      </c>
      <c r="L681" s="77">
        <f t="shared" si="18"/>
        <v>-16.482539010661419</v>
      </c>
      <c r="M681" s="77">
        <f t="shared" si="18"/>
        <v>-26.847555130632578</v>
      </c>
    </row>
    <row r="682" spans="1:13" x14ac:dyDescent="0.3">
      <c r="A682" s="76">
        <v>67.900000000000006</v>
      </c>
      <c r="B682" s="77">
        <v>2.5219533857924699</v>
      </c>
      <c r="C682" s="77">
        <v>-0.80577785845287098</v>
      </c>
      <c r="D682" s="77">
        <v>1.49105351587304</v>
      </c>
      <c r="E682" s="77">
        <v>-3.8571563368341502</v>
      </c>
      <c r="F682" s="77">
        <v>6.5078597831370004</v>
      </c>
      <c r="G682" s="77">
        <v>-3.8571563368341502</v>
      </c>
      <c r="H682" s="77">
        <f t="shared" si="18"/>
        <v>-27.478046614207528</v>
      </c>
      <c r="I682" s="77">
        <f t="shared" si="18"/>
        <v>-30.805777858452871</v>
      </c>
      <c r="J682" s="77">
        <f t="shared" si="18"/>
        <v>-21.508946484126959</v>
      </c>
      <c r="K682" s="77">
        <f t="shared" si="18"/>
        <v>-26.857156336834151</v>
      </c>
      <c r="L682" s="77">
        <f t="shared" si="18"/>
        <v>-16.492140216863</v>
      </c>
      <c r="M682" s="77">
        <f t="shared" si="18"/>
        <v>-26.857156336834151</v>
      </c>
    </row>
    <row r="683" spans="1:13" x14ac:dyDescent="0.3">
      <c r="A683" s="76">
        <v>68</v>
      </c>
      <c r="B683" s="77">
        <v>2.5123663094064499</v>
      </c>
      <c r="C683" s="77">
        <v>-0.81536493483889105</v>
      </c>
      <c r="D683" s="77">
        <v>1.4814664394870201</v>
      </c>
      <c r="E683" s="77">
        <v>-3.8667434132201701</v>
      </c>
      <c r="F683" s="77">
        <v>6.4982727067509796</v>
      </c>
      <c r="G683" s="77">
        <v>-3.8667434132201701</v>
      </c>
      <c r="H683" s="77">
        <f t="shared" si="18"/>
        <v>-27.487633690593551</v>
      </c>
      <c r="I683" s="77">
        <f t="shared" si="18"/>
        <v>-30.81536493483889</v>
      </c>
      <c r="J683" s="77">
        <f t="shared" si="18"/>
        <v>-21.518533560512981</v>
      </c>
      <c r="K683" s="77">
        <f t="shared" si="18"/>
        <v>-26.866743413220171</v>
      </c>
      <c r="L683" s="77">
        <f t="shared" si="18"/>
        <v>-16.501727293249019</v>
      </c>
      <c r="M683" s="77">
        <f t="shared" si="18"/>
        <v>-26.866743413220171</v>
      </c>
    </row>
    <row r="684" spans="1:13" x14ac:dyDescent="0.3">
      <c r="A684" s="76">
        <v>68.099999999999994</v>
      </c>
      <c r="B684" s="77">
        <v>2.5027933213082201</v>
      </c>
      <c r="C684" s="77">
        <v>-0.82493792293712598</v>
      </c>
      <c r="D684" s="77">
        <v>1.47189345138879</v>
      </c>
      <c r="E684" s="77">
        <v>-3.8763164013183999</v>
      </c>
      <c r="F684" s="77">
        <v>6.4886997186527502</v>
      </c>
      <c r="G684" s="77">
        <v>-3.8763164013183999</v>
      </c>
      <c r="H684" s="77">
        <f t="shared" si="18"/>
        <v>-27.497206678691779</v>
      </c>
      <c r="I684" s="77">
        <f t="shared" si="18"/>
        <v>-30.824937922937124</v>
      </c>
      <c r="J684" s="77">
        <f t="shared" si="18"/>
        <v>-21.528106548611209</v>
      </c>
      <c r="K684" s="77">
        <f t="shared" si="18"/>
        <v>-26.876316401318398</v>
      </c>
      <c r="L684" s="77">
        <f t="shared" si="18"/>
        <v>-16.51130028134725</v>
      </c>
      <c r="M684" s="77">
        <f t="shared" si="18"/>
        <v>-26.876316401318398</v>
      </c>
    </row>
    <row r="685" spans="1:13" x14ac:dyDescent="0.3">
      <c r="A685" s="76">
        <v>68.2</v>
      </c>
      <c r="B685" s="77">
        <v>2.4932343801528201</v>
      </c>
      <c r="C685" s="77">
        <v>-0.83449686409253099</v>
      </c>
      <c r="D685" s="77">
        <v>1.46233451023338</v>
      </c>
      <c r="E685" s="77">
        <v>-3.8858753424738102</v>
      </c>
      <c r="F685" s="77">
        <v>6.4791407774973404</v>
      </c>
      <c r="G685" s="77">
        <v>-3.8858753424738102</v>
      </c>
      <c r="H685" s="77">
        <f t="shared" si="18"/>
        <v>-27.506765619847179</v>
      </c>
      <c r="I685" s="77">
        <f t="shared" si="18"/>
        <v>-30.834496864092532</v>
      </c>
      <c r="J685" s="77">
        <f t="shared" si="18"/>
        <v>-21.537665489766621</v>
      </c>
      <c r="K685" s="77">
        <f t="shared" si="18"/>
        <v>-26.88587534247381</v>
      </c>
      <c r="L685" s="77">
        <f t="shared" si="18"/>
        <v>-16.520859222502658</v>
      </c>
      <c r="M685" s="77">
        <f t="shared" si="18"/>
        <v>-26.88587534247381</v>
      </c>
    </row>
    <row r="686" spans="1:13" x14ac:dyDescent="0.3">
      <c r="A686" s="76">
        <v>68.3</v>
      </c>
      <c r="B686" s="77">
        <v>2.4836894447770099</v>
      </c>
      <c r="C686" s="77">
        <v>-0.84404179946833402</v>
      </c>
      <c r="D686" s="77">
        <v>1.4527895748575801</v>
      </c>
      <c r="E686" s="77">
        <v>-3.8954202778496101</v>
      </c>
      <c r="F686" s="77">
        <v>6.4695958421215396</v>
      </c>
      <c r="G686" s="77">
        <v>-3.8954202778496101</v>
      </c>
      <c r="H686" s="77">
        <f t="shared" si="18"/>
        <v>-27.51631055522299</v>
      </c>
      <c r="I686" s="77">
        <f t="shared" si="18"/>
        <v>-30.844041799468336</v>
      </c>
      <c r="J686" s="77">
        <f t="shared" si="18"/>
        <v>-21.547210425142421</v>
      </c>
      <c r="K686" s="77">
        <f t="shared" si="18"/>
        <v>-26.89542027784961</v>
      </c>
      <c r="L686" s="77">
        <f t="shared" si="18"/>
        <v>-16.530404157878461</v>
      </c>
      <c r="M686" s="77">
        <f t="shared" si="18"/>
        <v>-26.89542027784961</v>
      </c>
    </row>
    <row r="687" spans="1:13" x14ac:dyDescent="0.3">
      <c r="A687" s="76">
        <v>68.400000000000006</v>
      </c>
      <c r="B687" s="77">
        <v>2.4741584741982598</v>
      </c>
      <c r="C687" s="77">
        <v>-0.85357277004709098</v>
      </c>
      <c r="D687" s="77">
        <v>1.44325860427882</v>
      </c>
      <c r="E687" s="77">
        <v>-3.9049512484283699</v>
      </c>
      <c r="F687" s="77">
        <v>6.4600648715427802</v>
      </c>
      <c r="G687" s="77">
        <v>-3.9049512484283699</v>
      </c>
      <c r="H687" s="77">
        <f t="shared" si="18"/>
        <v>-27.525841525801741</v>
      </c>
      <c r="I687" s="77">
        <f t="shared" si="18"/>
        <v>-30.853572770047091</v>
      </c>
      <c r="J687" s="77">
        <f t="shared" si="18"/>
        <v>-21.556741395721179</v>
      </c>
      <c r="K687" s="77">
        <f t="shared" ref="K687:M750" si="19">E687-E$3</f>
        <v>-26.904951248428368</v>
      </c>
      <c r="L687" s="77">
        <f t="shared" si="19"/>
        <v>-16.53993512845722</v>
      </c>
      <c r="M687" s="77">
        <f t="shared" si="19"/>
        <v>-26.904951248428368</v>
      </c>
    </row>
    <row r="688" spans="1:13" x14ac:dyDescent="0.3">
      <c r="A688" s="76">
        <v>68.5</v>
      </c>
      <c r="B688" s="77">
        <v>2.4646414276136199</v>
      </c>
      <c r="C688" s="77">
        <v>-0.86308981663173001</v>
      </c>
      <c r="D688" s="77">
        <v>1.4337415576941801</v>
      </c>
      <c r="E688" s="77">
        <v>-3.9144682950130099</v>
      </c>
      <c r="F688" s="77">
        <v>6.4505478249581403</v>
      </c>
      <c r="G688" s="77">
        <v>-3.9144682950130099</v>
      </c>
      <c r="H688" s="77">
        <f t="shared" ref="H688:M751" si="20">B688-B$3</f>
        <v>-27.535358572386379</v>
      </c>
      <c r="I688" s="77">
        <f t="shared" si="20"/>
        <v>-30.863089816631732</v>
      </c>
      <c r="J688" s="77">
        <f t="shared" si="20"/>
        <v>-21.56625844230582</v>
      </c>
      <c r="K688" s="77">
        <f t="shared" si="19"/>
        <v>-26.914468295013009</v>
      </c>
      <c r="L688" s="77">
        <f t="shared" si="19"/>
        <v>-16.549452175041861</v>
      </c>
      <c r="M688" s="77">
        <f t="shared" si="19"/>
        <v>-26.914468295013009</v>
      </c>
    </row>
    <row r="689" spans="1:13" x14ac:dyDescent="0.3">
      <c r="A689" s="76">
        <v>68.599999999999994</v>
      </c>
      <c r="B689" s="77">
        <v>2.4551382643987298</v>
      </c>
      <c r="C689" s="77">
        <v>-0.87259297984661899</v>
      </c>
      <c r="D689" s="77">
        <v>1.42423839447929</v>
      </c>
      <c r="E689" s="77">
        <v>-3.9239714582278999</v>
      </c>
      <c r="F689" s="77">
        <v>6.4410446617432502</v>
      </c>
      <c r="G689" s="77">
        <v>-3.9239714582278999</v>
      </c>
      <c r="H689" s="77">
        <f t="shared" si="20"/>
        <v>-27.54486173560127</v>
      </c>
      <c r="I689" s="77">
        <f t="shared" si="20"/>
        <v>-30.872592979846619</v>
      </c>
      <c r="J689" s="77">
        <f t="shared" si="20"/>
        <v>-21.575761605520711</v>
      </c>
      <c r="K689" s="77">
        <f t="shared" si="19"/>
        <v>-26.9239714582279</v>
      </c>
      <c r="L689" s="77">
        <f t="shared" si="19"/>
        <v>-16.558955338256752</v>
      </c>
      <c r="M689" s="77">
        <f t="shared" si="19"/>
        <v>-26.9239714582279</v>
      </c>
    </row>
    <row r="690" spans="1:13" x14ac:dyDescent="0.3">
      <c r="A690" s="76">
        <v>68.7</v>
      </c>
      <c r="B690" s="77">
        <v>2.4456489441067402</v>
      </c>
      <c r="C690" s="77">
        <v>-0.882082300138604</v>
      </c>
      <c r="D690" s="77">
        <v>1.4147490741873101</v>
      </c>
      <c r="E690" s="77">
        <v>-3.9334607785198799</v>
      </c>
      <c r="F690" s="77">
        <v>6.4315553414512703</v>
      </c>
      <c r="G690" s="77">
        <v>-3.9334607785198799</v>
      </c>
      <c r="H690" s="77">
        <f t="shared" si="20"/>
        <v>-27.55435105589326</v>
      </c>
      <c r="I690" s="77">
        <f t="shared" si="20"/>
        <v>-30.882082300138602</v>
      </c>
      <c r="J690" s="77">
        <f t="shared" si="20"/>
        <v>-21.585250925812691</v>
      </c>
      <c r="K690" s="77">
        <f t="shared" si="19"/>
        <v>-26.93346077851988</v>
      </c>
      <c r="L690" s="77">
        <f t="shared" si="19"/>
        <v>-16.568444658548728</v>
      </c>
      <c r="M690" s="77">
        <f t="shared" si="19"/>
        <v>-26.93346077851988</v>
      </c>
    </row>
    <row r="691" spans="1:13" x14ac:dyDescent="0.3">
      <c r="A691" s="76">
        <v>68.8</v>
      </c>
      <c r="B691" s="77">
        <v>2.43617342646733</v>
      </c>
      <c r="C691" s="77">
        <v>-0.89155781777801302</v>
      </c>
      <c r="D691" s="77">
        <v>1.4052735565479</v>
      </c>
      <c r="E691" s="77">
        <v>-3.94293629615929</v>
      </c>
      <c r="F691" s="77">
        <v>6.4220798238118597</v>
      </c>
      <c r="G691" s="77">
        <v>-3.94293629615929</v>
      </c>
      <c r="H691" s="77">
        <f t="shared" si="20"/>
        <v>-27.563826573532669</v>
      </c>
      <c r="I691" s="77">
        <f t="shared" si="20"/>
        <v>-30.891557817778015</v>
      </c>
      <c r="J691" s="77">
        <f t="shared" si="20"/>
        <v>-21.5947264434521</v>
      </c>
      <c r="K691" s="77">
        <f t="shared" si="19"/>
        <v>-26.942936296159289</v>
      </c>
      <c r="L691" s="77">
        <f t="shared" si="19"/>
        <v>-16.57792017618814</v>
      </c>
      <c r="M691" s="77">
        <f t="shared" si="19"/>
        <v>-26.942936296159289</v>
      </c>
    </row>
    <row r="692" spans="1:13" x14ac:dyDescent="0.3">
      <c r="A692" s="76">
        <v>68.900000000000006</v>
      </c>
      <c r="B692" s="77">
        <v>2.4267116713856098</v>
      </c>
      <c r="C692" s="77">
        <v>-0.901019572859735</v>
      </c>
      <c r="D692" s="77">
        <v>1.39581180146618</v>
      </c>
      <c r="E692" s="77">
        <v>-3.9523980512410102</v>
      </c>
      <c r="F692" s="77">
        <v>6.41261806873014</v>
      </c>
      <c r="G692" s="77">
        <v>-3.9523980512410102</v>
      </c>
      <c r="H692" s="77">
        <f t="shared" si="20"/>
        <v>-27.573288328614389</v>
      </c>
      <c r="I692" s="77">
        <f t="shared" si="20"/>
        <v>-30.901019572859735</v>
      </c>
      <c r="J692" s="77">
        <f t="shared" si="20"/>
        <v>-21.604188198533819</v>
      </c>
      <c r="K692" s="77">
        <f t="shared" si="19"/>
        <v>-26.952398051241012</v>
      </c>
      <c r="L692" s="77">
        <f t="shared" si="19"/>
        <v>-16.58738193126986</v>
      </c>
      <c r="M692" s="77">
        <f t="shared" si="19"/>
        <v>-26.952398051241012</v>
      </c>
    </row>
    <row r="693" spans="1:13" x14ac:dyDescent="0.3">
      <c r="A693" s="76">
        <v>69</v>
      </c>
      <c r="B693" s="77">
        <v>2.4172636389411699</v>
      </c>
      <c r="C693" s="77">
        <v>-0.91046760530417703</v>
      </c>
      <c r="D693" s="77">
        <v>1.3863637690217301</v>
      </c>
      <c r="E693" s="77">
        <v>-3.9618460836854501</v>
      </c>
      <c r="F693" s="77">
        <v>6.4031700362857</v>
      </c>
      <c r="G693" s="77">
        <v>-3.9618460836854501</v>
      </c>
      <c r="H693" s="77">
        <f t="shared" si="20"/>
        <v>-27.582736361058831</v>
      </c>
      <c r="I693" s="77">
        <f t="shared" si="20"/>
        <v>-30.910467605304177</v>
      </c>
      <c r="J693" s="77">
        <f t="shared" si="20"/>
        <v>-21.613636230978269</v>
      </c>
      <c r="K693" s="77">
        <f t="shared" si="19"/>
        <v>-26.961846083685451</v>
      </c>
      <c r="L693" s="77">
        <f t="shared" si="19"/>
        <v>-16.596829963714299</v>
      </c>
      <c r="M693" s="77">
        <f t="shared" si="19"/>
        <v>-26.961846083685451</v>
      </c>
    </row>
    <row r="694" spans="1:13" x14ac:dyDescent="0.3">
      <c r="A694" s="76">
        <v>69.099999999999994</v>
      </c>
      <c r="B694" s="77">
        <v>2.4078292893870201</v>
      </c>
      <c r="C694" s="77">
        <v>-0.91990195485832305</v>
      </c>
      <c r="D694" s="77">
        <v>1.3769294194675901</v>
      </c>
      <c r="E694" s="77">
        <v>-3.9712804332395999</v>
      </c>
      <c r="F694" s="77">
        <v>6.3937356867315502</v>
      </c>
      <c r="G694" s="77">
        <v>-3.9712804332395999</v>
      </c>
      <c r="H694" s="77">
        <f t="shared" si="20"/>
        <v>-27.592170710612979</v>
      </c>
      <c r="I694" s="77">
        <f t="shared" si="20"/>
        <v>-30.919901954858322</v>
      </c>
      <c r="J694" s="77">
        <f t="shared" si="20"/>
        <v>-21.62307058053241</v>
      </c>
      <c r="K694" s="77">
        <f t="shared" si="19"/>
        <v>-26.971280433239599</v>
      </c>
      <c r="L694" s="77">
        <f t="shared" si="19"/>
        <v>-16.606264313268451</v>
      </c>
      <c r="M694" s="77">
        <f t="shared" si="19"/>
        <v>-26.971280433239599</v>
      </c>
    </row>
    <row r="695" spans="1:13" x14ac:dyDescent="0.3">
      <c r="A695" s="76">
        <v>69.2</v>
      </c>
      <c r="B695" s="77">
        <v>2.3984085831486301</v>
      </c>
      <c r="C695" s="77">
        <v>-0.92932266109671602</v>
      </c>
      <c r="D695" s="77">
        <v>1.3675087132292001</v>
      </c>
      <c r="E695" s="77">
        <v>-3.9807011394779899</v>
      </c>
      <c r="F695" s="77">
        <v>6.3843149804931603</v>
      </c>
      <c r="G695" s="77">
        <v>-3.9807011394779899</v>
      </c>
      <c r="H695" s="77">
        <f t="shared" si="20"/>
        <v>-27.60159141685137</v>
      </c>
      <c r="I695" s="77">
        <f t="shared" si="20"/>
        <v>-30.929322661096716</v>
      </c>
      <c r="J695" s="77">
        <f t="shared" si="20"/>
        <v>-21.632491286770801</v>
      </c>
      <c r="K695" s="77">
        <f t="shared" si="19"/>
        <v>-26.98070113947799</v>
      </c>
      <c r="L695" s="77">
        <f t="shared" si="19"/>
        <v>-16.615685019506842</v>
      </c>
      <c r="M695" s="77">
        <f t="shared" si="19"/>
        <v>-26.98070113947799</v>
      </c>
    </row>
    <row r="696" spans="1:13" x14ac:dyDescent="0.3">
      <c r="A696" s="76">
        <v>69.3</v>
      </c>
      <c r="B696" s="77">
        <v>2.3890014808229001</v>
      </c>
      <c r="C696" s="77">
        <v>-0.93872976342244696</v>
      </c>
      <c r="D696" s="77">
        <v>1.35810161090346</v>
      </c>
      <c r="E696" s="77">
        <v>-3.9901082418037301</v>
      </c>
      <c r="F696" s="77">
        <v>6.3749078781674298</v>
      </c>
      <c r="G696" s="77">
        <v>-3.9901082418037301</v>
      </c>
      <c r="H696" s="77">
        <f t="shared" si="20"/>
        <v>-27.610998519177102</v>
      </c>
      <c r="I696" s="77">
        <f t="shared" si="20"/>
        <v>-30.938729763422447</v>
      </c>
      <c r="J696" s="77">
        <f t="shared" si="20"/>
        <v>-21.641898389096539</v>
      </c>
      <c r="K696" s="77">
        <f t="shared" si="19"/>
        <v>-26.990108241803732</v>
      </c>
      <c r="L696" s="77">
        <f t="shared" si="19"/>
        <v>-16.625092121832569</v>
      </c>
      <c r="M696" s="77">
        <f t="shared" si="19"/>
        <v>-26.990108241803732</v>
      </c>
    </row>
    <row r="697" spans="1:13" x14ac:dyDescent="0.3">
      <c r="A697" s="76">
        <v>69.400000000000006</v>
      </c>
      <c r="B697" s="77">
        <v>2.3796079431771799</v>
      </c>
      <c r="C697" s="77">
        <v>-0.948123301068172</v>
      </c>
      <c r="D697" s="77">
        <v>1.3487080732577399</v>
      </c>
      <c r="E697" s="77">
        <v>-3.9995017794494498</v>
      </c>
      <c r="F697" s="77">
        <v>6.3655143405216998</v>
      </c>
      <c r="G697" s="77">
        <v>-3.9995017794494498</v>
      </c>
      <c r="H697" s="77">
        <f t="shared" si="20"/>
        <v>-27.620392056822819</v>
      </c>
      <c r="I697" s="77">
        <f t="shared" si="20"/>
        <v>-30.948123301068172</v>
      </c>
      <c r="J697" s="77">
        <f t="shared" si="20"/>
        <v>-21.65129192674226</v>
      </c>
      <c r="K697" s="77">
        <f t="shared" si="19"/>
        <v>-26.999501779449449</v>
      </c>
      <c r="L697" s="77">
        <f t="shared" si="19"/>
        <v>-16.634485659478301</v>
      </c>
      <c r="M697" s="77">
        <f t="shared" si="19"/>
        <v>-26.999501779449449</v>
      </c>
    </row>
    <row r="698" spans="1:13" x14ac:dyDescent="0.3">
      <c r="A698" s="76">
        <v>69.5</v>
      </c>
      <c r="B698" s="77">
        <v>2.3702279311482899</v>
      </c>
      <c r="C698" s="77">
        <v>-0.95750331309705505</v>
      </c>
      <c r="D698" s="77">
        <v>1.3393280612288601</v>
      </c>
      <c r="E698" s="77">
        <v>-4.0088817914783297</v>
      </c>
      <c r="F698" s="77">
        <v>6.3561343284928196</v>
      </c>
      <c r="G698" s="77">
        <v>-4.0088817914783297</v>
      </c>
      <c r="H698" s="77">
        <f t="shared" si="20"/>
        <v>-27.629772068851711</v>
      </c>
      <c r="I698" s="77">
        <f t="shared" si="20"/>
        <v>-30.957503313097057</v>
      </c>
      <c r="J698" s="77">
        <f t="shared" si="20"/>
        <v>-21.660671938771141</v>
      </c>
      <c r="K698" s="77">
        <f t="shared" si="19"/>
        <v>-27.008881791478331</v>
      </c>
      <c r="L698" s="77">
        <f t="shared" si="19"/>
        <v>-16.643865671507179</v>
      </c>
      <c r="M698" s="77">
        <f t="shared" si="19"/>
        <v>-27.008881791478331</v>
      </c>
    </row>
    <row r="699" spans="1:13" x14ac:dyDescent="0.3">
      <c r="A699" s="76">
        <v>69.599999999999994</v>
      </c>
      <c r="B699" s="77">
        <v>2.36086140584157</v>
      </c>
      <c r="C699" s="77">
        <v>-0.96686983840377905</v>
      </c>
      <c r="D699" s="77">
        <v>1.32996153592213</v>
      </c>
      <c r="E699" s="77">
        <v>-4.0182483167850602</v>
      </c>
      <c r="F699" s="77">
        <v>6.3467678031860997</v>
      </c>
      <c r="G699" s="77">
        <v>-4.0182483167850602</v>
      </c>
      <c r="H699" s="77">
        <f t="shared" si="20"/>
        <v>-27.639138594158432</v>
      </c>
      <c r="I699" s="77">
        <f t="shared" si="20"/>
        <v>-30.966869838403777</v>
      </c>
      <c r="J699" s="77">
        <f t="shared" si="20"/>
        <v>-21.670038464077869</v>
      </c>
      <c r="K699" s="77">
        <f t="shared" si="19"/>
        <v>-27.018248316785062</v>
      </c>
      <c r="L699" s="77">
        <f t="shared" si="19"/>
        <v>-16.653232196813899</v>
      </c>
      <c r="M699" s="77">
        <f t="shared" si="19"/>
        <v>-27.018248316785062</v>
      </c>
    </row>
    <row r="700" spans="1:13" x14ac:dyDescent="0.3">
      <c r="A700" s="76">
        <v>69.7</v>
      </c>
      <c r="B700" s="77">
        <v>2.3515083285298601</v>
      </c>
      <c r="C700" s="77">
        <v>-0.97622291571548603</v>
      </c>
      <c r="D700" s="77">
        <v>1.3206084586104201</v>
      </c>
      <c r="E700" s="77">
        <v>-4.0276013940967701</v>
      </c>
      <c r="F700" s="77">
        <v>6.3374147258743898</v>
      </c>
      <c r="G700" s="77">
        <v>-4.0276013940967701</v>
      </c>
      <c r="H700" s="77">
        <f t="shared" si="20"/>
        <v>-27.64849167147014</v>
      </c>
      <c r="I700" s="77">
        <f t="shared" si="20"/>
        <v>-30.976222915715486</v>
      </c>
      <c r="J700" s="77">
        <f t="shared" si="20"/>
        <v>-21.679391541389581</v>
      </c>
      <c r="K700" s="77">
        <f t="shared" si="19"/>
        <v>-27.02760139409677</v>
      </c>
      <c r="L700" s="77">
        <f t="shared" si="19"/>
        <v>-16.662585274125611</v>
      </c>
      <c r="M700" s="77">
        <f t="shared" si="19"/>
        <v>-27.02760139409677</v>
      </c>
    </row>
    <row r="701" spans="1:13" x14ac:dyDescent="0.3">
      <c r="A701" s="76">
        <v>69.8</v>
      </c>
      <c r="B701" s="77">
        <v>2.3421686606525798</v>
      </c>
      <c r="C701" s="77">
        <v>-0.98556258359276305</v>
      </c>
      <c r="D701" s="77">
        <v>1.3112687907331499</v>
      </c>
      <c r="E701" s="77">
        <v>-4.0369410619740398</v>
      </c>
      <c r="F701" s="77">
        <v>6.3280750579971103</v>
      </c>
      <c r="G701" s="77">
        <v>-4.0369410619740398</v>
      </c>
      <c r="H701" s="77">
        <f t="shared" si="20"/>
        <v>-27.657831339347421</v>
      </c>
      <c r="I701" s="77">
        <f t="shared" si="20"/>
        <v>-30.985562583592763</v>
      </c>
      <c r="J701" s="77">
        <f t="shared" si="20"/>
        <v>-21.688731209266852</v>
      </c>
      <c r="K701" s="77">
        <f t="shared" si="19"/>
        <v>-27.036941061974041</v>
      </c>
      <c r="L701" s="77">
        <f t="shared" si="19"/>
        <v>-16.671924942002889</v>
      </c>
      <c r="M701" s="77">
        <f t="shared" si="19"/>
        <v>-27.036941061974041</v>
      </c>
    </row>
    <row r="702" spans="1:13" x14ac:dyDescent="0.3">
      <c r="A702" s="76">
        <v>69.900000000000006</v>
      </c>
      <c r="B702" s="77">
        <v>2.3328423638147799</v>
      </c>
      <c r="C702" s="77">
        <v>-0.994888880430567</v>
      </c>
      <c r="D702" s="77">
        <v>1.3019424938953399</v>
      </c>
      <c r="E702" s="77">
        <v>-4.0462673588118498</v>
      </c>
      <c r="F702" s="77">
        <v>6.3187487611593101</v>
      </c>
      <c r="G702" s="77">
        <v>-4.0462673588118498</v>
      </c>
      <c r="H702" s="77">
        <f t="shared" si="20"/>
        <v>-27.66715763618522</v>
      </c>
      <c r="I702" s="77">
        <f t="shared" si="20"/>
        <v>-30.994888880430565</v>
      </c>
      <c r="J702" s="77">
        <f t="shared" si="20"/>
        <v>-21.698057506104661</v>
      </c>
      <c r="K702" s="77">
        <f t="shared" si="19"/>
        <v>-27.04626735881185</v>
      </c>
      <c r="L702" s="77">
        <f t="shared" si="19"/>
        <v>-16.681251238840691</v>
      </c>
      <c r="M702" s="77">
        <f t="shared" si="19"/>
        <v>-27.04626735881185</v>
      </c>
    </row>
    <row r="703" spans="1:13" x14ac:dyDescent="0.3">
      <c r="A703" s="76">
        <v>70</v>
      </c>
      <c r="B703" s="77">
        <v>2.3235293997861501</v>
      </c>
      <c r="C703" s="77">
        <v>-1.0042018444592</v>
      </c>
      <c r="D703" s="77">
        <v>1.2926295298667101</v>
      </c>
      <c r="E703" s="77">
        <v>-4.0555803228404796</v>
      </c>
      <c r="F703" s="77">
        <v>6.3094357971306803</v>
      </c>
      <c r="G703" s="77">
        <v>-4.0555803228404796</v>
      </c>
      <c r="H703" s="77">
        <f t="shared" si="20"/>
        <v>-27.67647060021385</v>
      </c>
      <c r="I703" s="77">
        <f t="shared" si="20"/>
        <v>-31.0042018444592</v>
      </c>
      <c r="J703" s="77">
        <f t="shared" si="20"/>
        <v>-21.707370470133291</v>
      </c>
      <c r="K703" s="77">
        <f t="shared" si="19"/>
        <v>-27.055580322840481</v>
      </c>
      <c r="L703" s="77">
        <f t="shared" si="19"/>
        <v>-16.690564202869318</v>
      </c>
      <c r="M703" s="77">
        <f t="shared" si="19"/>
        <v>-27.055580322840481</v>
      </c>
    </row>
    <row r="704" spans="1:13" x14ac:dyDescent="0.3">
      <c r="A704" s="76">
        <v>70.099999999999994</v>
      </c>
      <c r="B704" s="77">
        <v>2.31422973050012</v>
      </c>
      <c r="C704" s="77">
        <v>-1.0135015137452299</v>
      </c>
      <c r="D704" s="77">
        <v>1.28332986058068</v>
      </c>
      <c r="E704" s="77">
        <v>-4.0648799921265004</v>
      </c>
      <c r="F704" s="77">
        <v>6.3001361278446497</v>
      </c>
      <c r="G704" s="77">
        <v>-4.0648799921265004</v>
      </c>
      <c r="H704" s="77">
        <f t="shared" si="20"/>
        <v>-27.68577026949988</v>
      </c>
      <c r="I704" s="77">
        <f t="shared" si="20"/>
        <v>-31.013501513745229</v>
      </c>
      <c r="J704" s="77">
        <f t="shared" si="20"/>
        <v>-21.716670139419321</v>
      </c>
      <c r="K704" s="77">
        <f t="shared" si="19"/>
        <v>-27.0648799921265</v>
      </c>
      <c r="L704" s="77">
        <f t="shared" si="19"/>
        <v>-16.699863872155351</v>
      </c>
      <c r="M704" s="77">
        <f t="shared" si="19"/>
        <v>-27.0648799921265</v>
      </c>
    </row>
    <row r="705" spans="1:13" x14ac:dyDescent="0.3">
      <c r="A705" s="76">
        <v>70.2</v>
      </c>
      <c r="B705" s="77">
        <v>2.3049433180529202</v>
      </c>
      <c r="C705" s="77">
        <v>-1.02278792619243</v>
      </c>
      <c r="D705" s="77">
        <v>1.2740434481334799</v>
      </c>
      <c r="E705" s="77">
        <v>-4.0741664045737096</v>
      </c>
      <c r="F705" s="77">
        <v>6.2908497153974503</v>
      </c>
      <c r="G705" s="77">
        <v>-4.0741664045737096</v>
      </c>
      <c r="H705" s="77">
        <f t="shared" si="20"/>
        <v>-27.695056681947079</v>
      </c>
      <c r="I705" s="77">
        <f t="shared" si="20"/>
        <v>-31.022787926192429</v>
      </c>
      <c r="J705" s="77">
        <f t="shared" si="20"/>
        <v>-21.725956551866521</v>
      </c>
      <c r="K705" s="77">
        <f t="shared" si="19"/>
        <v>-27.07416640457371</v>
      </c>
      <c r="L705" s="77">
        <f t="shared" si="19"/>
        <v>-16.709150284602551</v>
      </c>
      <c r="M705" s="77">
        <f t="shared" si="19"/>
        <v>-27.07416640457371</v>
      </c>
    </row>
    <row r="706" spans="1:13" x14ac:dyDescent="0.3">
      <c r="A706" s="76">
        <v>70.3</v>
      </c>
      <c r="B706" s="77">
        <v>2.2956701247026401</v>
      </c>
      <c r="C706" s="77">
        <v>-1.0320611195427101</v>
      </c>
      <c r="D706" s="77">
        <v>1.2647702547832</v>
      </c>
      <c r="E706" s="77">
        <v>-4.0834395979239799</v>
      </c>
      <c r="F706" s="77">
        <v>6.2815765220471702</v>
      </c>
      <c r="G706" s="77">
        <v>-4.0834395979239799</v>
      </c>
      <c r="H706" s="77">
        <f t="shared" si="20"/>
        <v>-27.704329875297361</v>
      </c>
      <c r="I706" s="77">
        <f t="shared" si="20"/>
        <v>-31.032061119542711</v>
      </c>
      <c r="J706" s="77">
        <f t="shared" si="20"/>
        <v>-21.735229745216799</v>
      </c>
      <c r="K706" s="77">
        <f t="shared" si="19"/>
        <v>-27.083439597923981</v>
      </c>
      <c r="L706" s="77">
        <f t="shared" si="19"/>
        <v>-16.718423477952829</v>
      </c>
      <c r="M706" s="77">
        <f t="shared" si="19"/>
        <v>-27.083439597923981</v>
      </c>
    </row>
    <row r="707" spans="1:13" x14ac:dyDescent="0.3">
      <c r="A707" s="76">
        <v>70.400000000000006</v>
      </c>
      <c r="B707" s="77">
        <v>2.2864101128683201</v>
      </c>
      <c r="C707" s="77">
        <v>-1.0413211313770301</v>
      </c>
      <c r="D707" s="77">
        <v>1.25551024294888</v>
      </c>
      <c r="E707" s="77">
        <v>-4.0926996097583102</v>
      </c>
      <c r="F707" s="77">
        <v>6.27231651021284</v>
      </c>
      <c r="G707" s="77">
        <v>-4.0926996097583102</v>
      </c>
      <c r="H707" s="77">
        <f t="shared" si="20"/>
        <v>-27.713589887131679</v>
      </c>
      <c r="I707" s="77">
        <f t="shared" si="20"/>
        <v>-31.041321131377032</v>
      </c>
      <c r="J707" s="77">
        <f t="shared" si="20"/>
        <v>-21.74448975705112</v>
      </c>
      <c r="K707" s="77">
        <f t="shared" si="19"/>
        <v>-27.092699609758309</v>
      </c>
      <c r="L707" s="77">
        <f t="shared" si="19"/>
        <v>-16.727683489787161</v>
      </c>
      <c r="M707" s="77">
        <f t="shared" si="19"/>
        <v>-27.092699609758309</v>
      </c>
    </row>
    <row r="708" spans="1:13" x14ac:dyDescent="0.3">
      <c r="A708" s="76">
        <v>70.5</v>
      </c>
      <c r="B708" s="77">
        <v>2.27716324512902</v>
      </c>
      <c r="C708" s="77">
        <v>-1.0505679991163199</v>
      </c>
      <c r="D708" s="77">
        <v>1.24626337520958</v>
      </c>
      <c r="E708" s="77">
        <v>-4.1019464774976004</v>
      </c>
      <c r="F708" s="77">
        <v>6.2630696424735497</v>
      </c>
      <c r="G708" s="77">
        <v>-4.1019464774976004</v>
      </c>
      <c r="H708" s="77">
        <f t="shared" si="20"/>
        <v>-27.722836754870979</v>
      </c>
      <c r="I708" s="77">
        <f t="shared" si="20"/>
        <v>-31.050567999116321</v>
      </c>
      <c r="J708" s="77">
        <f t="shared" si="20"/>
        <v>-21.75373662479042</v>
      </c>
      <c r="K708" s="77">
        <f t="shared" si="19"/>
        <v>-27.101946477497599</v>
      </c>
      <c r="L708" s="77">
        <f t="shared" si="19"/>
        <v>-16.73693035752645</v>
      </c>
      <c r="M708" s="77">
        <f t="shared" si="19"/>
        <v>-27.101946477497599</v>
      </c>
    </row>
    <row r="709" spans="1:13" x14ac:dyDescent="0.3">
      <c r="A709" s="76">
        <v>70.599999999999994</v>
      </c>
      <c r="B709" s="77">
        <v>2.2679294842229498</v>
      </c>
      <c r="C709" s="77">
        <v>-1.0598017600223999</v>
      </c>
      <c r="D709" s="77">
        <v>1.23702961430351</v>
      </c>
      <c r="E709" s="77">
        <v>-4.11118023840368</v>
      </c>
      <c r="F709" s="77">
        <v>6.2538358815674702</v>
      </c>
      <c r="G709" s="77">
        <v>-4.11118023840368</v>
      </c>
      <c r="H709" s="77">
        <f t="shared" si="20"/>
        <v>-27.73207051577705</v>
      </c>
      <c r="I709" s="77">
        <f t="shared" si="20"/>
        <v>-31.059801760022399</v>
      </c>
      <c r="J709" s="77">
        <f t="shared" si="20"/>
        <v>-21.762970385696491</v>
      </c>
      <c r="K709" s="77">
        <f t="shared" si="19"/>
        <v>-27.11118023840368</v>
      </c>
      <c r="L709" s="77">
        <f t="shared" si="19"/>
        <v>-16.746164118432532</v>
      </c>
      <c r="M709" s="77">
        <f t="shared" si="19"/>
        <v>-27.11118023840368</v>
      </c>
    </row>
    <row r="710" spans="1:13" x14ac:dyDescent="0.3">
      <c r="A710" s="76">
        <v>70.7</v>
      </c>
      <c r="B710" s="77">
        <v>2.2587087930465102</v>
      </c>
      <c r="C710" s="77">
        <v>-1.06902245119884</v>
      </c>
      <c r="D710" s="77">
        <v>1.2278089231270699</v>
      </c>
      <c r="E710" s="77">
        <v>-4.1204009295801196</v>
      </c>
      <c r="F710" s="77">
        <v>6.2446151903910403</v>
      </c>
      <c r="G710" s="77">
        <v>-4.1204009295801196</v>
      </c>
      <c r="H710" s="77">
        <f t="shared" si="20"/>
        <v>-27.741291206953491</v>
      </c>
      <c r="I710" s="77">
        <f t="shared" si="20"/>
        <v>-31.06902245119884</v>
      </c>
      <c r="J710" s="77">
        <f t="shared" si="20"/>
        <v>-21.772191076872929</v>
      </c>
      <c r="K710" s="77">
        <f t="shared" si="19"/>
        <v>-27.120400929580121</v>
      </c>
      <c r="L710" s="77">
        <f t="shared" si="19"/>
        <v>-16.755384809608959</v>
      </c>
      <c r="M710" s="77">
        <f t="shared" si="19"/>
        <v>-27.120400929580121</v>
      </c>
    </row>
    <row r="711" spans="1:13" x14ac:dyDescent="0.3">
      <c r="A711" s="76">
        <v>70.8</v>
      </c>
      <c r="B711" s="77">
        <v>2.2495011346534701</v>
      </c>
      <c r="C711" s="77">
        <v>-1.07823010959188</v>
      </c>
      <c r="D711" s="77">
        <v>1.2186012647340301</v>
      </c>
      <c r="E711" s="77">
        <v>-4.1296085879731601</v>
      </c>
      <c r="F711" s="77">
        <v>6.23540753199799</v>
      </c>
      <c r="G711" s="77">
        <v>-4.1296085879731601</v>
      </c>
      <c r="H711" s="77">
        <f t="shared" si="20"/>
        <v>-27.750498865346529</v>
      </c>
      <c r="I711" s="77">
        <f t="shared" si="20"/>
        <v>-31.078230109591878</v>
      </c>
      <c r="J711" s="77">
        <f t="shared" si="20"/>
        <v>-21.78139873526597</v>
      </c>
      <c r="K711" s="77">
        <f t="shared" si="19"/>
        <v>-27.129608587973159</v>
      </c>
      <c r="L711" s="77">
        <f t="shared" si="19"/>
        <v>-16.764592468002011</v>
      </c>
      <c r="M711" s="77">
        <f t="shared" si="19"/>
        <v>-27.129608587973159</v>
      </c>
    </row>
    <row r="712" spans="1:13" x14ac:dyDescent="0.3">
      <c r="A712" s="76">
        <v>70.900000000000006</v>
      </c>
      <c r="B712" s="77">
        <v>2.2403064722539998</v>
      </c>
      <c r="C712" s="77">
        <v>-1.0874247719913399</v>
      </c>
      <c r="D712" s="77">
        <v>1.20940660233456</v>
      </c>
      <c r="E712" s="77">
        <v>-4.1388032503726304</v>
      </c>
      <c r="F712" s="77">
        <v>6.2262128695985304</v>
      </c>
      <c r="G712" s="77">
        <v>-4.1388032503726304</v>
      </c>
      <c r="H712" s="77">
        <f t="shared" si="20"/>
        <v>-27.759693527746002</v>
      </c>
      <c r="I712" s="77">
        <f t="shared" si="20"/>
        <v>-31.087424771991341</v>
      </c>
      <c r="J712" s="77">
        <f t="shared" si="20"/>
        <v>-21.79059339766544</v>
      </c>
      <c r="K712" s="77">
        <f t="shared" si="19"/>
        <v>-27.138803250372632</v>
      </c>
      <c r="L712" s="77">
        <f t="shared" si="19"/>
        <v>-16.77378713040147</v>
      </c>
      <c r="M712" s="77">
        <f t="shared" si="19"/>
        <v>-27.138803250372632</v>
      </c>
    </row>
    <row r="713" spans="1:13" x14ac:dyDescent="0.3">
      <c r="A713" s="76">
        <v>71</v>
      </c>
      <c r="B713" s="77">
        <v>2.2311247692138698</v>
      </c>
      <c r="C713" s="77">
        <v>-1.0966064750314799</v>
      </c>
      <c r="D713" s="77">
        <v>1.20022489929444</v>
      </c>
      <c r="E713" s="77">
        <v>-4.1479849534127498</v>
      </c>
      <c r="F713" s="77">
        <v>6.2170311665584004</v>
      </c>
      <c r="G713" s="77">
        <v>-4.1479849534127498</v>
      </c>
      <c r="H713" s="77">
        <f t="shared" si="20"/>
        <v>-27.768875230786129</v>
      </c>
      <c r="I713" s="77">
        <f t="shared" si="20"/>
        <v>-31.096606475031479</v>
      </c>
      <c r="J713" s="77">
        <f t="shared" si="20"/>
        <v>-21.79977510070556</v>
      </c>
      <c r="K713" s="77">
        <f t="shared" si="19"/>
        <v>-27.147984953412749</v>
      </c>
      <c r="L713" s="77">
        <f t="shared" si="19"/>
        <v>-16.782968833441601</v>
      </c>
      <c r="M713" s="77">
        <f t="shared" si="19"/>
        <v>-27.147984953412749</v>
      </c>
    </row>
    <row r="714" spans="1:13" x14ac:dyDescent="0.3">
      <c r="A714" s="76">
        <v>71.099999999999994</v>
      </c>
      <c r="B714" s="77">
        <v>2.2219559890535101</v>
      </c>
      <c r="C714" s="77">
        <v>-1.1057752551918401</v>
      </c>
      <c r="D714" s="77">
        <v>1.1910561191340701</v>
      </c>
      <c r="E714" s="77">
        <v>-4.1571537335731197</v>
      </c>
      <c r="F714" s="77">
        <v>6.2078623863980296</v>
      </c>
      <c r="G714" s="77">
        <v>-4.1571537335731197</v>
      </c>
      <c r="H714" s="77">
        <f t="shared" si="20"/>
        <v>-27.778044010946491</v>
      </c>
      <c r="I714" s="77">
        <f t="shared" si="20"/>
        <v>-31.105775255191841</v>
      </c>
      <c r="J714" s="77">
        <f t="shared" si="20"/>
        <v>-21.808943880865929</v>
      </c>
      <c r="K714" s="77">
        <f t="shared" si="19"/>
        <v>-27.157153733573118</v>
      </c>
      <c r="L714" s="77">
        <f t="shared" si="19"/>
        <v>-16.79213761360197</v>
      </c>
      <c r="M714" s="77">
        <f t="shared" si="19"/>
        <v>-27.157153733573118</v>
      </c>
    </row>
    <row r="715" spans="1:13" x14ac:dyDescent="0.3">
      <c r="A715" s="76">
        <v>71.2</v>
      </c>
      <c r="B715" s="77">
        <v>2.2128000954471601</v>
      </c>
      <c r="C715" s="77">
        <v>-1.1149311487981901</v>
      </c>
      <c r="D715" s="77">
        <v>1.18190022552772</v>
      </c>
      <c r="E715" s="77">
        <v>-4.1663096271794702</v>
      </c>
      <c r="F715" s="77">
        <v>6.19870649279168</v>
      </c>
      <c r="G715" s="77">
        <v>-4.1663096271794702</v>
      </c>
      <c r="H715" s="77">
        <f t="shared" si="20"/>
        <v>-27.787199904552839</v>
      </c>
      <c r="I715" s="77">
        <f t="shared" si="20"/>
        <v>-31.114931148798192</v>
      </c>
      <c r="J715" s="77">
        <f t="shared" si="20"/>
        <v>-21.81809977447228</v>
      </c>
      <c r="K715" s="77">
        <f t="shared" si="19"/>
        <v>-27.166309627179469</v>
      </c>
      <c r="L715" s="77">
        <f t="shared" si="19"/>
        <v>-16.801293507208321</v>
      </c>
      <c r="M715" s="77">
        <f t="shared" si="19"/>
        <v>-27.166309627179469</v>
      </c>
    </row>
    <row r="716" spans="1:13" x14ac:dyDescent="0.3">
      <c r="A716" s="76">
        <v>71.3</v>
      </c>
      <c r="B716" s="77">
        <v>2.2036570522220198</v>
      </c>
      <c r="C716" s="77">
        <v>-1.1240741920233299</v>
      </c>
      <c r="D716" s="77">
        <v>1.17275718230258</v>
      </c>
      <c r="E716" s="77">
        <v>-4.17545267040461</v>
      </c>
      <c r="F716" s="77">
        <v>6.1895634495665401</v>
      </c>
      <c r="G716" s="77">
        <v>-4.17545267040461</v>
      </c>
      <c r="H716" s="77">
        <f t="shared" si="20"/>
        <v>-27.79634294777798</v>
      </c>
      <c r="I716" s="77">
        <f t="shared" si="20"/>
        <v>-31.124074192023329</v>
      </c>
      <c r="J716" s="77">
        <f t="shared" si="20"/>
        <v>-21.827242817697421</v>
      </c>
      <c r="K716" s="77">
        <f t="shared" si="19"/>
        <v>-27.17545267040461</v>
      </c>
      <c r="L716" s="77">
        <f t="shared" si="19"/>
        <v>-16.810436550433458</v>
      </c>
      <c r="M716" s="77">
        <f t="shared" si="19"/>
        <v>-27.17545267040461</v>
      </c>
    </row>
    <row r="717" spans="1:13" x14ac:dyDescent="0.3">
      <c r="A717" s="76">
        <v>71.400000000000006</v>
      </c>
      <c r="B717" s="77">
        <v>2.1945268233573798</v>
      </c>
      <c r="C717" s="77">
        <v>-1.1332044208879599</v>
      </c>
      <c r="D717" s="77">
        <v>1.16362695343795</v>
      </c>
      <c r="E717" s="77">
        <v>-4.1845828992692402</v>
      </c>
      <c r="F717" s="77">
        <v>6.1804332207019099</v>
      </c>
      <c r="G717" s="77">
        <v>-4.1845828992692402</v>
      </c>
      <c r="H717" s="77">
        <f t="shared" si="20"/>
        <v>-27.805473176642622</v>
      </c>
      <c r="I717" s="77">
        <f t="shared" si="20"/>
        <v>-31.13320442088796</v>
      </c>
      <c r="J717" s="77">
        <f t="shared" si="20"/>
        <v>-21.836373046562048</v>
      </c>
      <c r="K717" s="77">
        <f t="shared" si="19"/>
        <v>-27.184582899269241</v>
      </c>
      <c r="L717" s="77">
        <f t="shared" si="19"/>
        <v>-16.819566779298089</v>
      </c>
      <c r="M717" s="77">
        <f t="shared" si="19"/>
        <v>-27.184582899269241</v>
      </c>
    </row>
    <row r="718" spans="1:13" x14ac:dyDescent="0.3">
      <c r="A718" s="76">
        <v>71.5</v>
      </c>
      <c r="B718" s="77">
        <v>2.18540937298379</v>
      </c>
      <c r="C718" s="77">
        <v>-1.1423218712615599</v>
      </c>
      <c r="D718" s="77">
        <v>1.15450950306435</v>
      </c>
      <c r="E718" s="77">
        <v>-4.1937003496428398</v>
      </c>
      <c r="F718" s="77">
        <v>6.1713157703283201</v>
      </c>
      <c r="G718" s="77">
        <v>-4.1937003496428398</v>
      </c>
      <c r="H718" s="77">
        <f t="shared" si="20"/>
        <v>-27.814590627016209</v>
      </c>
      <c r="I718" s="77">
        <f t="shared" si="20"/>
        <v>-31.142321871261561</v>
      </c>
      <c r="J718" s="77">
        <f t="shared" si="20"/>
        <v>-21.84549049693565</v>
      </c>
      <c r="K718" s="77">
        <f t="shared" si="19"/>
        <v>-27.193700349642839</v>
      </c>
      <c r="L718" s="77">
        <f t="shared" si="19"/>
        <v>-16.82868422967168</v>
      </c>
      <c r="M718" s="77">
        <f t="shared" si="19"/>
        <v>-27.193700349642839</v>
      </c>
    </row>
    <row r="719" spans="1:13" x14ac:dyDescent="0.3">
      <c r="A719" s="76">
        <v>71.599999999999994</v>
      </c>
      <c r="B719" s="77">
        <v>2.1763046653821698</v>
      </c>
      <c r="C719" s="77">
        <v>-1.1514265788631799</v>
      </c>
      <c r="D719" s="77">
        <v>1.14540479546273</v>
      </c>
      <c r="E719" s="77">
        <v>-4.2028050572444604</v>
      </c>
      <c r="F719" s="77">
        <v>6.1622110627267004</v>
      </c>
      <c r="G719" s="77">
        <v>-4.2028050572444604</v>
      </c>
      <c r="H719" s="77">
        <f t="shared" si="20"/>
        <v>-27.823695334617831</v>
      </c>
      <c r="I719" s="77">
        <f t="shared" si="20"/>
        <v>-31.15142657886318</v>
      </c>
      <c r="J719" s="77">
        <f t="shared" si="20"/>
        <v>-21.854595204537269</v>
      </c>
      <c r="K719" s="77">
        <f t="shared" si="19"/>
        <v>-27.202805057244461</v>
      </c>
      <c r="L719" s="77">
        <f t="shared" si="19"/>
        <v>-16.837788937273299</v>
      </c>
      <c r="M719" s="77">
        <f t="shared" si="19"/>
        <v>-27.202805057244461</v>
      </c>
    </row>
    <row r="720" spans="1:13" x14ac:dyDescent="0.3">
      <c r="A720" s="76">
        <v>71.7</v>
      </c>
      <c r="B720" s="77">
        <v>2.1672126649829999</v>
      </c>
      <c r="C720" s="77">
        <v>-1.16051857926235</v>
      </c>
      <c r="D720" s="77">
        <v>1.1363127950635601</v>
      </c>
      <c r="E720" s="77">
        <v>-4.2118970576436299</v>
      </c>
      <c r="F720" s="77">
        <v>6.15311906232753</v>
      </c>
      <c r="G720" s="77">
        <v>-4.2118970576436299</v>
      </c>
      <c r="H720" s="77">
        <f t="shared" si="20"/>
        <v>-27.832787335016999</v>
      </c>
      <c r="I720" s="77">
        <f t="shared" si="20"/>
        <v>-31.160518579262352</v>
      </c>
      <c r="J720" s="77">
        <f t="shared" si="20"/>
        <v>-21.86368720493644</v>
      </c>
      <c r="K720" s="77">
        <f t="shared" si="19"/>
        <v>-27.211897057643629</v>
      </c>
      <c r="L720" s="77">
        <f t="shared" si="19"/>
        <v>-16.84688093767247</v>
      </c>
      <c r="M720" s="77">
        <f t="shared" si="19"/>
        <v>-27.211897057643629</v>
      </c>
    </row>
    <row r="721" spans="1:13" x14ac:dyDescent="0.3">
      <c r="A721" s="76">
        <v>71.8</v>
      </c>
      <c r="B721" s="77">
        <v>2.1581333363655002</v>
      </c>
      <c r="C721" s="77">
        <v>-1.16959790787985</v>
      </c>
      <c r="D721" s="77">
        <v>1.1272334664460599</v>
      </c>
      <c r="E721" s="77">
        <v>-4.22097638626113</v>
      </c>
      <c r="F721" s="77">
        <v>6.1440397337100201</v>
      </c>
      <c r="G721" s="77">
        <v>-4.22097638626113</v>
      </c>
      <c r="H721" s="77">
        <f t="shared" si="20"/>
        <v>-27.841866663634498</v>
      </c>
      <c r="I721" s="77">
        <f t="shared" si="20"/>
        <v>-31.169597907879851</v>
      </c>
      <c r="J721" s="77">
        <f t="shared" si="20"/>
        <v>-21.872766533553939</v>
      </c>
      <c r="K721" s="77">
        <f t="shared" si="19"/>
        <v>-27.220976386261128</v>
      </c>
      <c r="L721" s="77">
        <f t="shared" si="19"/>
        <v>-16.85596026628998</v>
      </c>
      <c r="M721" s="77">
        <f t="shared" si="19"/>
        <v>-27.220976386261128</v>
      </c>
    </row>
    <row r="722" spans="1:13" x14ac:dyDescent="0.3">
      <c r="A722" s="76">
        <v>71.900000000000006</v>
      </c>
      <c r="B722" s="77">
        <v>2.1490666442567599</v>
      </c>
      <c r="C722" s="77">
        <v>-1.1786645999885901</v>
      </c>
      <c r="D722" s="77">
        <v>1.11816677433732</v>
      </c>
      <c r="E722" s="77">
        <v>-4.2300430783698602</v>
      </c>
      <c r="F722" s="77">
        <v>6.13497304160129</v>
      </c>
      <c r="G722" s="77">
        <v>-4.2300430783698602</v>
      </c>
      <c r="H722" s="77">
        <f t="shared" si="20"/>
        <v>-27.850933355743241</v>
      </c>
      <c r="I722" s="77">
        <f t="shared" si="20"/>
        <v>-31.17866459998859</v>
      </c>
      <c r="J722" s="77">
        <f t="shared" si="20"/>
        <v>-21.881833225662682</v>
      </c>
      <c r="K722" s="77">
        <f t="shared" si="19"/>
        <v>-27.23004307836986</v>
      </c>
      <c r="L722" s="77">
        <f t="shared" si="19"/>
        <v>-16.865026958398708</v>
      </c>
      <c r="M722" s="77">
        <f t="shared" si="19"/>
        <v>-27.23004307836986</v>
      </c>
    </row>
    <row r="723" spans="1:13" x14ac:dyDescent="0.3">
      <c r="A723" s="76">
        <v>72</v>
      </c>
      <c r="B723" s="77">
        <v>2.14001255353097</v>
      </c>
      <c r="C723" s="77">
        <v>-1.18771869071437</v>
      </c>
      <c r="D723" s="77">
        <v>1.1091126836115399</v>
      </c>
      <c r="E723" s="77">
        <v>-4.2390971690956496</v>
      </c>
      <c r="F723" s="77">
        <v>6.1259189508754996</v>
      </c>
      <c r="G723" s="77">
        <v>-4.2390971690956496</v>
      </c>
      <c r="H723" s="77">
        <f t="shared" si="20"/>
        <v>-27.859987446469031</v>
      </c>
      <c r="I723" s="77">
        <f t="shared" si="20"/>
        <v>-31.18771869071437</v>
      </c>
      <c r="J723" s="77">
        <f t="shared" si="20"/>
        <v>-21.890887316388461</v>
      </c>
      <c r="K723" s="77">
        <f t="shared" si="19"/>
        <v>-27.23909716909565</v>
      </c>
      <c r="L723" s="77">
        <f t="shared" si="19"/>
        <v>-16.874081049124499</v>
      </c>
      <c r="M723" s="77">
        <f t="shared" si="19"/>
        <v>-27.23909716909565</v>
      </c>
    </row>
    <row r="724" spans="1:13" x14ac:dyDescent="0.3">
      <c r="A724" s="76">
        <v>72.099999999999994</v>
      </c>
      <c r="B724" s="77">
        <v>2.13097102920857</v>
      </c>
      <c r="C724" s="77">
        <v>-1.19676021503678</v>
      </c>
      <c r="D724" s="77">
        <v>1.1000711592891299</v>
      </c>
      <c r="E724" s="77">
        <v>-4.2481386934180598</v>
      </c>
      <c r="F724" s="77">
        <v>6.1168774265530903</v>
      </c>
      <c r="G724" s="77">
        <v>-4.2481386934180598</v>
      </c>
      <c r="H724" s="77">
        <f t="shared" si="20"/>
        <v>-27.86902897079143</v>
      </c>
      <c r="I724" s="77">
        <f t="shared" si="20"/>
        <v>-31.196760215036779</v>
      </c>
      <c r="J724" s="77">
        <f t="shared" si="20"/>
        <v>-21.899928840710871</v>
      </c>
      <c r="K724" s="77">
        <f t="shared" si="19"/>
        <v>-27.24813869341806</v>
      </c>
      <c r="L724" s="77">
        <f t="shared" si="19"/>
        <v>-16.883122573446911</v>
      </c>
      <c r="M724" s="77">
        <f t="shared" si="19"/>
        <v>-27.24813869341806</v>
      </c>
    </row>
    <row r="725" spans="1:13" x14ac:dyDescent="0.3">
      <c r="A725" s="76">
        <v>72.2</v>
      </c>
      <c r="B725" s="77">
        <v>2.12194203645541</v>
      </c>
      <c r="C725" s="77">
        <v>-1.2057892077899299</v>
      </c>
      <c r="D725" s="77">
        <v>1.09104216653598</v>
      </c>
      <c r="E725" s="77">
        <v>-4.2571676861712104</v>
      </c>
      <c r="F725" s="77">
        <v>6.1078484337999397</v>
      </c>
      <c r="G725" s="77">
        <v>-4.2571676861712104</v>
      </c>
      <c r="H725" s="77">
        <f t="shared" si="20"/>
        <v>-27.878057963544592</v>
      </c>
      <c r="I725" s="77">
        <f t="shared" si="20"/>
        <v>-31.20578920778993</v>
      </c>
      <c r="J725" s="77">
        <f t="shared" si="20"/>
        <v>-21.908957833464019</v>
      </c>
      <c r="K725" s="77">
        <f t="shared" si="19"/>
        <v>-27.257167686171211</v>
      </c>
      <c r="L725" s="77">
        <f t="shared" si="19"/>
        <v>-16.892151566200059</v>
      </c>
      <c r="M725" s="77">
        <f t="shared" si="19"/>
        <v>-27.257167686171211</v>
      </c>
    </row>
    <row r="726" spans="1:13" x14ac:dyDescent="0.3">
      <c r="A726" s="76">
        <v>72.3</v>
      </c>
      <c r="B726" s="77">
        <v>2.1129255405820402</v>
      </c>
      <c r="C726" s="77">
        <v>-1.21480570366331</v>
      </c>
      <c r="D726" s="77">
        <v>1.0820256706625999</v>
      </c>
      <c r="E726" s="77">
        <v>-4.26618418204459</v>
      </c>
      <c r="F726" s="77">
        <v>6.0988319379265699</v>
      </c>
      <c r="G726" s="77">
        <v>-4.26618418204459</v>
      </c>
      <c r="H726" s="77">
        <f t="shared" si="20"/>
        <v>-27.88707445941796</v>
      </c>
      <c r="I726" s="77">
        <f t="shared" si="20"/>
        <v>-31.214805703663309</v>
      </c>
      <c r="J726" s="77">
        <f t="shared" si="20"/>
        <v>-21.917974329337401</v>
      </c>
      <c r="K726" s="77">
        <f t="shared" si="19"/>
        <v>-27.26618418204459</v>
      </c>
      <c r="L726" s="77">
        <f t="shared" si="19"/>
        <v>-16.901168062073431</v>
      </c>
      <c r="M726" s="77">
        <f t="shared" si="19"/>
        <v>-27.26618418204459</v>
      </c>
    </row>
    <row r="727" spans="1:13" x14ac:dyDescent="0.3">
      <c r="A727" s="76">
        <v>72.400000000000006</v>
      </c>
      <c r="B727" s="77">
        <v>2.1039215070427999</v>
      </c>
      <c r="C727" s="77">
        <v>-1.22380973720255</v>
      </c>
      <c r="D727" s="77">
        <v>1.0730216371233601</v>
      </c>
      <c r="E727" s="77">
        <v>-4.2751882155838299</v>
      </c>
      <c r="F727" s="77">
        <v>6.0898279043873202</v>
      </c>
      <c r="G727" s="77">
        <v>-4.2751882155838299</v>
      </c>
      <c r="H727" s="77">
        <f t="shared" si="20"/>
        <v>-27.896078492957201</v>
      </c>
      <c r="I727" s="77">
        <f t="shared" si="20"/>
        <v>-31.223809737202551</v>
      </c>
      <c r="J727" s="77">
        <f t="shared" si="20"/>
        <v>-21.926978362876639</v>
      </c>
      <c r="K727" s="77">
        <f t="shared" si="19"/>
        <v>-27.275188215583832</v>
      </c>
      <c r="L727" s="77">
        <f t="shared" si="19"/>
        <v>-16.91017209561268</v>
      </c>
      <c r="M727" s="77">
        <f t="shared" si="19"/>
        <v>-27.275188215583832</v>
      </c>
    </row>
    <row r="728" spans="1:13" x14ac:dyDescent="0.3">
      <c r="A728" s="76">
        <v>72.5</v>
      </c>
      <c r="B728" s="77">
        <v>2.0949299014350902</v>
      </c>
      <c r="C728" s="77">
        <v>-1.23280134281025</v>
      </c>
      <c r="D728" s="77">
        <v>1.0640300315156599</v>
      </c>
      <c r="E728" s="77">
        <v>-4.2841798211915298</v>
      </c>
      <c r="F728" s="77">
        <v>6.0808362987796203</v>
      </c>
      <c r="G728" s="77">
        <v>-4.2841798211915298</v>
      </c>
      <c r="H728" s="77">
        <f t="shared" si="20"/>
        <v>-27.905070098564909</v>
      </c>
      <c r="I728" s="77">
        <f t="shared" si="20"/>
        <v>-31.232801342810252</v>
      </c>
      <c r="J728" s="77">
        <f t="shared" si="20"/>
        <v>-21.93596996848434</v>
      </c>
      <c r="K728" s="77">
        <f t="shared" si="19"/>
        <v>-27.284179821191529</v>
      </c>
      <c r="L728" s="77">
        <f t="shared" si="19"/>
        <v>-16.919163701220381</v>
      </c>
      <c r="M728" s="77">
        <f t="shared" si="19"/>
        <v>-27.284179821191529</v>
      </c>
    </row>
    <row r="729" spans="1:13" x14ac:dyDescent="0.3">
      <c r="A729" s="76">
        <v>72.599999999999994</v>
      </c>
      <c r="B729" s="77">
        <v>2.0859506894986</v>
      </c>
      <c r="C729" s="77">
        <v>-1.24178055474675</v>
      </c>
      <c r="D729" s="77">
        <v>1.0550508195791599</v>
      </c>
      <c r="E729" s="77">
        <v>-4.2931590331280303</v>
      </c>
      <c r="F729" s="77">
        <v>6.0718570868431199</v>
      </c>
      <c r="G729" s="77">
        <v>-4.2931590331280303</v>
      </c>
      <c r="H729" s="77">
        <f t="shared" si="20"/>
        <v>-27.914049310501401</v>
      </c>
      <c r="I729" s="77">
        <f t="shared" si="20"/>
        <v>-31.24178055474675</v>
      </c>
      <c r="J729" s="77">
        <f t="shared" si="20"/>
        <v>-21.944949180420839</v>
      </c>
      <c r="K729" s="77">
        <f t="shared" si="19"/>
        <v>-27.293159033128031</v>
      </c>
      <c r="L729" s="77">
        <f t="shared" si="19"/>
        <v>-16.928142913156879</v>
      </c>
      <c r="M729" s="77">
        <f t="shared" si="19"/>
        <v>-27.293159033128031</v>
      </c>
    </row>
    <row r="730" spans="1:13" x14ac:dyDescent="0.3">
      <c r="A730" s="76">
        <v>72.7</v>
      </c>
      <c r="B730" s="77">
        <v>2.07698383711443</v>
      </c>
      <c r="C730" s="77">
        <v>-1.2507474071309199</v>
      </c>
      <c r="D730" s="77">
        <v>1.046083967195</v>
      </c>
      <c r="E730" s="77">
        <v>-4.30212588551219</v>
      </c>
      <c r="F730" s="77">
        <v>6.0628902344589601</v>
      </c>
      <c r="G730" s="77">
        <v>-4.30212588551219</v>
      </c>
      <c r="H730" s="77">
        <f t="shared" si="20"/>
        <v>-27.92301616288557</v>
      </c>
      <c r="I730" s="77">
        <f t="shared" si="20"/>
        <v>-31.25074740713092</v>
      </c>
      <c r="J730" s="77">
        <f t="shared" si="20"/>
        <v>-21.953916032805001</v>
      </c>
      <c r="K730" s="77">
        <f t="shared" si="19"/>
        <v>-27.30212588551219</v>
      </c>
      <c r="L730" s="77">
        <f t="shared" si="19"/>
        <v>-16.937109765541038</v>
      </c>
      <c r="M730" s="77">
        <f t="shared" si="19"/>
        <v>-27.30212588551219</v>
      </c>
    </row>
    <row r="731" spans="1:13" x14ac:dyDescent="0.3">
      <c r="A731" s="76">
        <v>72.8</v>
      </c>
      <c r="B731" s="77">
        <v>2.06802931030444</v>
      </c>
      <c r="C731" s="77">
        <v>-1.2597019339408999</v>
      </c>
      <c r="D731" s="77">
        <v>1.03712944038501</v>
      </c>
      <c r="E731" s="77">
        <v>-4.3110804123221804</v>
      </c>
      <c r="F731" s="77">
        <v>6.0539357076489697</v>
      </c>
      <c r="G731" s="77">
        <v>-4.3110804123221804</v>
      </c>
      <c r="H731" s="77">
        <f t="shared" si="20"/>
        <v>-27.931970689695561</v>
      </c>
      <c r="I731" s="77">
        <f t="shared" si="20"/>
        <v>-31.259701933940899</v>
      </c>
      <c r="J731" s="77">
        <f t="shared" si="20"/>
        <v>-21.962870559614991</v>
      </c>
      <c r="K731" s="77">
        <f t="shared" si="19"/>
        <v>-27.31108041232218</v>
      </c>
      <c r="L731" s="77">
        <f t="shared" si="19"/>
        <v>-16.946064292351032</v>
      </c>
      <c r="M731" s="77">
        <f t="shared" si="19"/>
        <v>-27.31108041232218</v>
      </c>
    </row>
    <row r="732" spans="1:13" x14ac:dyDescent="0.3">
      <c r="A732" s="76">
        <v>72.900000000000006</v>
      </c>
      <c r="B732" s="77">
        <v>2.05908707523038</v>
      </c>
      <c r="C732" s="77">
        <v>-1.2686441690149699</v>
      </c>
      <c r="D732" s="77">
        <v>1.02818720531094</v>
      </c>
      <c r="E732" s="77">
        <v>-4.3200226473962404</v>
      </c>
      <c r="F732" s="77">
        <v>6.0449934725749097</v>
      </c>
      <c r="G732" s="77">
        <v>-4.3200226473962404</v>
      </c>
      <c r="H732" s="77">
        <f t="shared" si="20"/>
        <v>-27.94091292476962</v>
      </c>
      <c r="I732" s="77">
        <f t="shared" si="20"/>
        <v>-31.268644169014969</v>
      </c>
      <c r="J732" s="77">
        <f t="shared" si="20"/>
        <v>-21.971812794689061</v>
      </c>
      <c r="K732" s="77">
        <f t="shared" si="19"/>
        <v>-27.32002264739624</v>
      </c>
      <c r="L732" s="77">
        <f t="shared" si="19"/>
        <v>-16.955006527425091</v>
      </c>
      <c r="M732" s="77">
        <f t="shared" si="19"/>
        <v>-27.32002264739624</v>
      </c>
    </row>
    <row r="733" spans="1:13" x14ac:dyDescent="0.3">
      <c r="A733" s="76">
        <v>73</v>
      </c>
      <c r="B733" s="77">
        <v>2.0501570981931598</v>
      </c>
      <c r="C733" s="77">
        <v>-1.2775741460521901</v>
      </c>
      <c r="D733" s="77">
        <v>1.01925722827373</v>
      </c>
      <c r="E733" s="77">
        <v>-4.3289526244334597</v>
      </c>
      <c r="F733" s="77">
        <v>6.0360634955376904</v>
      </c>
      <c r="G733" s="77">
        <v>-4.3289526244334597</v>
      </c>
      <c r="H733" s="77">
        <f t="shared" si="20"/>
        <v>-27.949842901806839</v>
      </c>
      <c r="I733" s="77">
        <f t="shared" si="20"/>
        <v>-31.277574146052189</v>
      </c>
      <c r="J733" s="77">
        <f t="shared" si="20"/>
        <v>-21.98074277172627</v>
      </c>
      <c r="K733" s="77">
        <f t="shared" si="19"/>
        <v>-27.328952624433459</v>
      </c>
      <c r="L733" s="77">
        <f t="shared" si="19"/>
        <v>-16.96393650446231</v>
      </c>
      <c r="M733" s="77">
        <f t="shared" si="19"/>
        <v>-27.328952624433459</v>
      </c>
    </row>
    <row r="734" spans="1:13" x14ac:dyDescent="0.3">
      <c r="A734" s="76">
        <v>73.099999999999994</v>
      </c>
      <c r="B734" s="77">
        <v>2.0412393456320901</v>
      </c>
      <c r="C734" s="77">
        <v>-1.2864918986132501</v>
      </c>
      <c r="D734" s="77">
        <v>1.01033947571266</v>
      </c>
      <c r="E734" s="77">
        <v>-4.3378703769945304</v>
      </c>
      <c r="F734" s="77">
        <v>6.0271457429766198</v>
      </c>
      <c r="G734" s="77">
        <v>-4.3378703769945304</v>
      </c>
      <c r="H734" s="77">
        <f t="shared" si="20"/>
        <v>-27.958760654367911</v>
      </c>
      <c r="I734" s="77">
        <f t="shared" si="20"/>
        <v>-31.286491898613249</v>
      </c>
      <c r="J734" s="77">
        <f t="shared" si="20"/>
        <v>-21.989660524287341</v>
      </c>
      <c r="K734" s="77">
        <f t="shared" si="19"/>
        <v>-27.33787037699453</v>
      </c>
      <c r="L734" s="77">
        <f t="shared" si="19"/>
        <v>-16.972854257023378</v>
      </c>
      <c r="M734" s="77">
        <f t="shared" si="19"/>
        <v>-27.33787037699453</v>
      </c>
    </row>
    <row r="735" spans="1:13" x14ac:dyDescent="0.3">
      <c r="A735" s="76">
        <v>73.2</v>
      </c>
      <c r="B735" s="77">
        <v>2.0323337841241198</v>
      </c>
      <c r="C735" s="77">
        <v>-1.2953974601212299</v>
      </c>
      <c r="D735" s="77">
        <v>1.00143391420469</v>
      </c>
      <c r="E735" s="77">
        <v>-4.3467759385024998</v>
      </c>
      <c r="F735" s="77">
        <v>6.0182401814686504</v>
      </c>
      <c r="G735" s="77">
        <v>-4.3467759385024998</v>
      </c>
      <c r="H735" s="77">
        <f t="shared" si="20"/>
        <v>-27.96766621587588</v>
      </c>
      <c r="I735" s="77">
        <f t="shared" si="20"/>
        <v>-31.295397460121229</v>
      </c>
      <c r="J735" s="77">
        <f t="shared" si="20"/>
        <v>-21.998566085795311</v>
      </c>
      <c r="K735" s="77">
        <f t="shared" si="19"/>
        <v>-27.3467759385025</v>
      </c>
      <c r="L735" s="77">
        <f t="shared" si="19"/>
        <v>-16.981759818531351</v>
      </c>
      <c r="M735" s="77">
        <f t="shared" si="19"/>
        <v>-27.3467759385025</v>
      </c>
    </row>
    <row r="736" spans="1:13" x14ac:dyDescent="0.3">
      <c r="A736" s="76">
        <v>73.3</v>
      </c>
      <c r="B736" s="77">
        <v>2.0234403803830801</v>
      </c>
      <c r="C736" s="77">
        <v>-1.3042908638622599</v>
      </c>
      <c r="D736" s="77">
        <v>0.992540510463646</v>
      </c>
      <c r="E736" s="77">
        <v>-4.35566934224354</v>
      </c>
      <c r="F736" s="77">
        <v>6.0093467777276102</v>
      </c>
      <c r="G736" s="77">
        <v>-4.35566934224354</v>
      </c>
      <c r="H736" s="77">
        <f t="shared" si="20"/>
        <v>-27.976559619616921</v>
      </c>
      <c r="I736" s="77">
        <f t="shared" si="20"/>
        <v>-31.30429086386226</v>
      </c>
      <c r="J736" s="77">
        <f t="shared" si="20"/>
        <v>-22.007459489536355</v>
      </c>
      <c r="K736" s="77">
        <f t="shared" si="19"/>
        <v>-27.355669342243541</v>
      </c>
      <c r="L736" s="77">
        <f t="shared" si="19"/>
        <v>-16.990653222272389</v>
      </c>
      <c r="M736" s="77">
        <f t="shared" si="19"/>
        <v>-27.355669342243541</v>
      </c>
    </row>
    <row r="737" spans="1:13" x14ac:dyDescent="0.3">
      <c r="A737" s="76">
        <v>73.400000000000006</v>
      </c>
      <c r="B737" s="77">
        <v>2.0145591012589401</v>
      </c>
      <c r="C737" s="77">
        <v>-1.3131721429864001</v>
      </c>
      <c r="D737" s="77">
        <v>0.98365923133950295</v>
      </c>
      <c r="E737" s="77">
        <v>-4.3645506213676803</v>
      </c>
      <c r="F737" s="77">
        <v>6.0004654986034698</v>
      </c>
      <c r="G737" s="77">
        <v>-4.3645506213676803</v>
      </c>
      <c r="H737" s="77">
        <f t="shared" si="20"/>
        <v>-27.985440898741061</v>
      </c>
      <c r="I737" s="77">
        <f t="shared" si="20"/>
        <v>-31.313172142986399</v>
      </c>
      <c r="J737" s="77">
        <f t="shared" si="20"/>
        <v>-22.016340768660498</v>
      </c>
      <c r="K737" s="77">
        <f t="shared" si="19"/>
        <v>-27.36455062136768</v>
      </c>
      <c r="L737" s="77">
        <f t="shared" si="19"/>
        <v>-16.999534501396532</v>
      </c>
      <c r="M737" s="77">
        <f t="shared" si="19"/>
        <v>-27.36455062136768</v>
      </c>
    </row>
    <row r="738" spans="1:13" x14ac:dyDescent="0.3">
      <c r="A738" s="76">
        <v>73.5</v>
      </c>
      <c r="B738" s="77">
        <v>2.0056899137370801</v>
      </c>
      <c r="C738" s="77">
        <v>-1.3220413305082701</v>
      </c>
      <c r="D738" s="77">
        <v>0.97479004381764001</v>
      </c>
      <c r="E738" s="77">
        <v>-4.3734198088895502</v>
      </c>
      <c r="F738" s="77">
        <v>5.9915963110816</v>
      </c>
      <c r="G738" s="77">
        <v>-4.3734198088895502</v>
      </c>
      <c r="H738" s="77">
        <f t="shared" si="20"/>
        <v>-27.994310086262921</v>
      </c>
      <c r="I738" s="77">
        <f t="shared" si="20"/>
        <v>-31.32204133050827</v>
      </c>
      <c r="J738" s="77">
        <f t="shared" si="20"/>
        <v>-22.025209956182358</v>
      </c>
      <c r="K738" s="77">
        <f t="shared" si="19"/>
        <v>-27.373419808889551</v>
      </c>
      <c r="L738" s="77">
        <f t="shared" si="19"/>
        <v>-17.008403688918399</v>
      </c>
      <c r="M738" s="77">
        <f t="shared" si="19"/>
        <v>-27.373419808889551</v>
      </c>
    </row>
    <row r="739" spans="1:13" x14ac:dyDescent="0.3">
      <c r="A739" s="76">
        <v>73.599999999999994</v>
      </c>
      <c r="B739" s="77">
        <v>1.99683278493752</v>
      </c>
      <c r="C739" s="77">
        <v>-1.3308984593078299</v>
      </c>
      <c r="D739" s="77">
        <v>0.96593291501807999</v>
      </c>
      <c r="E739" s="77">
        <v>-4.3822769376891104</v>
      </c>
      <c r="F739" s="77">
        <v>5.9827391822820397</v>
      </c>
      <c r="G739" s="77">
        <v>-4.3822769376891104</v>
      </c>
      <c r="H739" s="77">
        <f t="shared" si="20"/>
        <v>-28.003167215062479</v>
      </c>
      <c r="I739" s="77">
        <f t="shared" si="20"/>
        <v>-31.330898459307829</v>
      </c>
      <c r="J739" s="77">
        <f t="shared" si="20"/>
        <v>-22.03406708498192</v>
      </c>
      <c r="K739" s="77">
        <f t="shared" si="19"/>
        <v>-27.38227693768911</v>
      </c>
      <c r="L739" s="77">
        <f t="shared" si="19"/>
        <v>-17.017260817717961</v>
      </c>
      <c r="M739" s="77">
        <f t="shared" si="19"/>
        <v>-27.38227693768911</v>
      </c>
    </row>
    <row r="740" spans="1:13" x14ac:dyDescent="0.3">
      <c r="A740" s="76">
        <v>73.7</v>
      </c>
      <c r="B740" s="77">
        <v>1.9879876821142299</v>
      </c>
      <c r="C740" s="77">
        <v>-1.33974356213112</v>
      </c>
      <c r="D740" s="77">
        <v>0.957087812194792</v>
      </c>
      <c r="E740" s="77">
        <v>-4.3911220405123998</v>
      </c>
      <c r="F740" s="77">
        <v>5.9738940794587601</v>
      </c>
      <c r="G740" s="77">
        <v>-4.3911220405123998</v>
      </c>
      <c r="H740" s="77">
        <f t="shared" si="20"/>
        <v>-28.01201231788577</v>
      </c>
      <c r="I740" s="77">
        <f t="shared" si="20"/>
        <v>-31.339743562131119</v>
      </c>
      <c r="J740" s="77">
        <f t="shared" si="20"/>
        <v>-22.042912187805207</v>
      </c>
      <c r="K740" s="77">
        <f t="shared" si="19"/>
        <v>-27.3911220405124</v>
      </c>
      <c r="L740" s="77">
        <f t="shared" si="19"/>
        <v>-17.026105920541241</v>
      </c>
      <c r="M740" s="77">
        <f t="shared" si="19"/>
        <v>-27.3911220405124</v>
      </c>
    </row>
    <row r="741" spans="1:13" x14ac:dyDescent="0.3">
      <c r="A741" s="76">
        <v>73.8</v>
      </c>
      <c r="B741" s="77">
        <v>1.97915457265438</v>
      </c>
      <c r="C741" s="77">
        <v>-1.3485766715909699</v>
      </c>
      <c r="D741" s="77">
        <v>0.94825470273494095</v>
      </c>
      <c r="E741" s="77">
        <v>-4.39995514997225</v>
      </c>
      <c r="F741" s="77">
        <v>5.9650609699989001</v>
      </c>
      <c r="G741" s="77">
        <v>-4.39995514997225</v>
      </c>
      <c r="H741" s="77">
        <f t="shared" si="20"/>
        <v>-28.02084542734562</v>
      </c>
      <c r="I741" s="77">
        <f t="shared" si="20"/>
        <v>-31.348576671590969</v>
      </c>
      <c r="J741" s="77">
        <f t="shared" si="20"/>
        <v>-22.051745297265057</v>
      </c>
      <c r="K741" s="77">
        <f t="shared" si="19"/>
        <v>-27.39995514997225</v>
      </c>
      <c r="L741" s="77">
        <f t="shared" si="19"/>
        <v>-17.034939030001098</v>
      </c>
      <c r="M741" s="77">
        <f t="shared" si="19"/>
        <v>-27.39995514997225</v>
      </c>
    </row>
    <row r="742" spans="1:13" x14ac:dyDescent="0.3">
      <c r="A742" s="76">
        <v>73.900000000000006</v>
      </c>
      <c r="B742" s="77">
        <v>1.97033342407761</v>
      </c>
      <c r="C742" s="77">
        <v>-1.3573978201677299</v>
      </c>
      <c r="D742" s="77">
        <v>0.93943355415817797</v>
      </c>
      <c r="E742" s="77">
        <v>-4.40877629854901</v>
      </c>
      <c r="F742" s="77">
        <v>5.9562398214221401</v>
      </c>
      <c r="G742" s="77">
        <v>-4.40877629854901</v>
      </c>
      <c r="H742" s="77">
        <f t="shared" si="20"/>
        <v>-28.029666575922391</v>
      </c>
      <c r="I742" s="77">
        <f t="shared" si="20"/>
        <v>-31.35739782016773</v>
      </c>
      <c r="J742" s="77">
        <f t="shared" si="20"/>
        <v>-22.060566445841822</v>
      </c>
      <c r="K742" s="77">
        <f t="shared" si="19"/>
        <v>-27.408776298549011</v>
      </c>
      <c r="L742" s="77">
        <f t="shared" si="19"/>
        <v>-17.043760178577859</v>
      </c>
      <c r="M742" s="77">
        <f t="shared" si="19"/>
        <v>-27.408776298549011</v>
      </c>
    </row>
    <row r="743" spans="1:13" x14ac:dyDescent="0.3">
      <c r="A743" s="76">
        <v>74</v>
      </c>
      <c r="B743" s="77">
        <v>1.96152420403536</v>
      </c>
      <c r="C743" s="77">
        <v>-1.36620704020999</v>
      </c>
      <c r="D743" s="77">
        <v>0.93062433411592205</v>
      </c>
      <c r="E743" s="77">
        <v>-4.4175855185912702</v>
      </c>
      <c r="F743" s="77">
        <v>5.9474306013798799</v>
      </c>
      <c r="G743" s="77">
        <v>-4.4175855185912702</v>
      </c>
      <c r="H743" s="77">
        <f t="shared" si="20"/>
        <v>-28.03847579596464</v>
      </c>
      <c r="I743" s="77">
        <f t="shared" si="20"/>
        <v>-31.366207040209989</v>
      </c>
      <c r="J743" s="77">
        <f t="shared" si="20"/>
        <v>-22.069375665884078</v>
      </c>
      <c r="K743" s="77">
        <f t="shared" si="19"/>
        <v>-27.41758551859127</v>
      </c>
      <c r="L743" s="77">
        <f t="shared" si="19"/>
        <v>-17.052569398620122</v>
      </c>
      <c r="M743" s="77">
        <f t="shared" si="19"/>
        <v>-27.41758551859127</v>
      </c>
    </row>
    <row r="744" spans="1:13" x14ac:dyDescent="0.3">
      <c r="A744" s="76">
        <v>74.099999999999994</v>
      </c>
      <c r="B744" s="77">
        <v>1.9527268803100799</v>
      </c>
      <c r="C744" s="77">
        <v>-1.37500436393527</v>
      </c>
      <c r="D744" s="77">
        <v>0.92182701039064197</v>
      </c>
      <c r="E744" s="77">
        <v>-4.4263828423165501</v>
      </c>
      <c r="F744" s="77">
        <v>5.9386332776546098</v>
      </c>
      <c r="G744" s="77">
        <v>-4.4263828423165501</v>
      </c>
      <c r="H744" s="77">
        <f t="shared" si="20"/>
        <v>-28.047273119689919</v>
      </c>
      <c r="I744" s="77">
        <f t="shared" si="20"/>
        <v>-31.375004363935268</v>
      </c>
      <c r="J744" s="77">
        <f t="shared" si="20"/>
        <v>-22.078172989609357</v>
      </c>
      <c r="K744" s="77">
        <f t="shared" si="19"/>
        <v>-27.426382842316549</v>
      </c>
      <c r="L744" s="77">
        <f t="shared" si="19"/>
        <v>-17.06136672234539</v>
      </c>
      <c r="M744" s="77">
        <f t="shared" si="19"/>
        <v>-27.426382842316549</v>
      </c>
    </row>
    <row r="745" spans="1:13" x14ac:dyDescent="0.3">
      <c r="A745" s="76">
        <v>74.2</v>
      </c>
      <c r="B745" s="77">
        <v>1.94394142081459</v>
      </c>
      <c r="C745" s="77">
        <v>-1.38378982343075</v>
      </c>
      <c r="D745" s="77">
        <v>0.91304155089515904</v>
      </c>
      <c r="E745" s="77">
        <v>-4.4351683018120296</v>
      </c>
      <c r="F745" s="77">
        <v>5.9298478181591197</v>
      </c>
      <c r="G745" s="77">
        <v>-4.4351683018120296</v>
      </c>
      <c r="H745" s="77">
        <f t="shared" si="20"/>
        <v>-28.056058579185411</v>
      </c>
      <c r="I745" s="77">
        <f t="shared" si="20"/>
        <v>-31.38378982343075</v>
      </c>
      <c r="J745" s="77">
        <f t="shared" si="20"/>
        <v>-22.086958449104841</v>
      </c>
      <c r="K745" s="77">
        <f t="shared" si="19"/>
        <v>-27.43516830181203</v>
      </c>
      <c r="L745" s="77">
        <f t="shared" si="19"/>
        <v>-17.070152181840882</v>
      </c>
      <c r="M745" s="77">
        <f t="shared" si="19"/>
        <v>-27.43516830181203</v>
      </c>
    </row>
    <row r="746" spans="1:13" x14ac:dyDescent="0.3">
      <c r="A746" s="76">
        <v>74.3</v>
      </c>
      <c r="B746" s="77">
        <v>1.93516779359137</v>
      </c>
      <c r="C746" s="77">
        <v>-1.3925634506539699</v>
      </c>
      <c r="D746" s="77">
        <v>0.90426792367193398</v>
      </c>
      <c r="E746" s="77">
        <v>-4.4439419290352502</v>
      </c>
      <c r="F746" s="77">
        <v>5.9210741909358999</v>
      </c>
      <c r="G746" s="77">
        <v>-4.4439419290352502</v>
      </c>
      <c r="H746" s="77">
        <f t="shared" si="20"/>
        <v>-28.064832206408632</v>
      </c>
      <c r="I746" s="77">
        <f t="shared" si="20"/>
        <v>-31.39256345065397</v>
      </c>
      <c r="J746" s="77">
        <f t="shared" si="20"/>
        <v>-22.095732076328066</v>
      </c>
      <c r="K746" s="77">
        <f t="shared" si="19"/>
        <v>-27.443941929035251</v>
      </c>
      <c r="L746" s="77">
        <f t="shared" si="19"/>
        <v>-17.078925809064099</v>
      </c>
      <c r="M746" s="77">
        <f t="shared" si="19"/>
        <v>-27.443941929035251</v>
      </c>
    </row>
    <row r="747" spans="1:13" x14ac:dyDescent="0.3">
      <c r="A747" s="76">
        <v>74.400000000000006</v>
      </c>
      <c r="B747" s="77">
        <v>1.9264059668118201</v>
      </c>
      <c r="C747" s="77">
        <v>-1.4013252774335301</v>
      </c>
      <c r="D747" s="77">
        <v>0.89550609689238203</v>
      </c>
      <c r="E747" s="77">
        <v>-4.4527037558147997</v>
      </c>
      <c r="F747" s="77">
        <v>5.9123123641563504</v>
      </c>
      <c r="G747" s="77">
        <v>-4.4527037558147997</v>
      </c>
      <c r="H747" s="77">
        <f t="shared" si="20"/>
        <v>-28.073594033188179</v>
      </c>
      <c r="I747" s="77">
        <f t="shared" si="20"/>
        <v>-31.401325277433529</v>
      </c>
      <c r="J747" s="77">
        <f t="shared" si="20"/>
        <v>-22.104493903107617</v>
      </c>
      <c r="K747" s="77">
        <f t="shared" si="19"/>
        <v>-27.452703755814799</v>
      </c>
      <c r="L747" s="77">
        <f t="shared" si="19"/>
        <v>-17.08768763584365</v>
      </c>
      <c r="M747" s="77">
        <f t="shared" si="19"/>
        <v>-27.452703755814799</v>
      </c>
    </row>
    <row r="748" spans="1:13" x14ac:dyDescent="0.3">
      <c r="A748" s="76">
        <v>74.5</v>
      </c>
      <c r="B748" s="77">
        <v>1.91765590877561</v>
      </c>
      <c r="C748" s="77">
        <v>-1.41007533546974</v>
      </c>
      <c r="D748" s="77">
        <v>0.88675603885617205</v>
      </c>
      <c r="E748" s="77">
        <v>-4.46145381385102</v>
      </c>
      <c r="F748" s="77">
        <v>5.9035623061201399</v>
      </c>
      <c r="G748" s="77">
        <v>-4.46145381385102</v>
      </c>
      <c r="H748" s="77">
        <f t="shared" si="20"/>
        <v>-28.082344091224389</v>
      </c>
      <c r="I748" s="77">
        <f t="shared" si="20"/>
        <v>-31.410075335469742</v>
      </c>
      <c r="J748" s="77">
        <f t="shared" si="20"/>
        <v>-22.113243961143827</v>
      </c>
      <c r="K748" s="77">
        <f t="shared" si="19"/>
        <v>-27.461453813851019</v>
      </c>
      <c r="L748" s="77">
        <f t="shared" si="19"/>
        <v>-17.09643769387986</v>
      </c>
      <c r="M748" s="77">
        <f t="shared" si="19"/>
        <v>-27.461453813851019</v>
      </c>
    </row>
    <row r="749" spans="1:13" x14ac:dyDescent="0.3">
      <c r="A749" s="76">
        <v>74.599999999999994</v>
      </c>
      <c r="B749" s="77">
        <v>1.90891758790997</v>
      </c>
      <c r="C749" s="77">
        <v>-1.4188136563353799</v>
      </c>
      <c r="D749" s="77">
        <v>0.87801771799053296</v>
      </c>
      <c r="E749" s="77">
        <v>-4.47019213471666</v>
      </c>
      <c r="F749" s="77">
        <v>5.8948239852544999</v>
      </c>
      <c r="G749" s="77">
        <v>-4.47019213471666</v>
      </c>
      <c r="H749" s="77">
        <f t="shared" si="20"/>
        <v>-28.091082412090032</v>
      </c>
      <c r="I749" s="77">
        <f t="shared" si="20"/>
        <v>-31.418813656335381</v>
      </c>
      <c r="J749" s="77">
        <f t="shared" si="20"/>
        <v>-22.121982282009466</v>
      </c>
      <c r="K749" s="77">
        <f t="shared" si="19"/>
        <v>-27.470192134716662</v>
      </c>
      <c r="L749" s="77">
        <f t="shared" si="19"/>
        <v>-17.105176014745499</v>
      </c>
      <c r="M749" s="77">
        <f t="shared" si="19"/>
        <v>-27.470192134716662</v>
      </c>
    </row>
    <row r="750" spans="1:13" x14ac:dyDescent="0.3">
      <c r="A750" s="76">
        <v>74.7</v>
      </c>
      <c r="B750" s="77">
        <v>1.90019097276902</v>
      </c>
      <c r="C750" s="77">
        <v>-1.4275402714763299</v>
      </c>
      <c r="D750" s="77">
        <v>0.869291102849581</v>
      </c>
      <c r="E750" s="77">
        <v>-4.47891874985761</v>
      </c>
      <c r="F750" s="77">
        <v>5.8860973701135499</v>
      </c>
      <c r="G750" s="77">
        <v>-4.47891874985761</v>
      </c>
      <c r="H750" s="77">
        <f t="shared" si="20"/>
        <v>-28.099809027230979</v>
      </c>
      <c r="I750" s="77">
        <f t="shared" si="20"/>
        <v>-31.427540271476332</v>
      </c>
      <c r="J750" s="77">
        <f t="shared" si="20"/>
        <v>-22.13070889715042</v>
      </c>
      <c r="K750" s="77">
        <f t="shared" si="19"/>
        <v>-27.478918749857609</v>
      </c>
      <c r="L750" s="77">
        <f t="shared" si="19"/>
        <v>-17.11390262988645</v>
      </c>
      <c r="M750" s="77">
        <f t="shared" si="19"/>
        <v>-27.478918749857609</v>
      </c>
    </row>
    <row r="751" spans="1:13" x14ac:dyDescent="0.3">
      <c r="A751" s="76">
        <v>74.8</v>
      </c>
      <c r="B751" s="77">
        <v>1.8914760320330799</v>
      </c>
      <c r="C751" s="77">
        <v>-1.43625521221227</v>
      </c>
      <c r="D751" s="77">
        <v>0.86057616211364396</v>
      </c>
      <c r="E751" s="77">
        <v>-4.4876336905935403</v>
      </c>
      <c r="F751" s="77">
        <v>5.8773824293776098</v>
      </c>
      <c r="G751" s="77">
        <v>-4.4876336905935403</v>
      </c>
      <c r="H751" s="77">
        <f t="shared" si="20"/>
        <v>-28.108523967966921</v>
      </c>
      <c r="I751" s="77">
        <f t="shared" si="20"/>
        <v>-31.43625521221227</v>
      </c>
      <c r="J751" s="77">
        <f t="shared" si="20"/>
        <v>-22.139423837886355</v>
      </c>
      <c r="K751" s="77">
        <f t="shared" si="20"/>
        <v>-27.48763369059354</v>
      </c>
      <c r="L751" s="77">
        <f t="shared" si="20"/>
        <v>-17.122617570622388</v>
      </c>
      <c r="M751" s="77">
        <f t="shared" si="20"/>
        <v>-27.48763369059354</v>
      </c>
    </row>
    <row r="752" spans="1:13" x14ac:dyDescent="0.3">
      <c r="A752" s="76">
        <v>74.900000000000006</v>
      </c>
      <c r="B752" s="77">
        <v>1.8827727345080001</v>
      </c>
      <c r="C752" s="77">
        <v>-1.4449585097373401</v>
      </c>
      <c r="D752" s="77">
        <v>0.85187286458856604</v>
      </c>
      <c r="E752" s="77">
        <v>-4.4963369881186201</v>
      </c>
      <c r="F752" s="77">
        <v>5.86867913185253</v>
      </c>
      <c r="G752" s="77">
        <v>-4.4963369881186201</v>
      </c>
      <c r="H752" s="77">
        <f t="shared" ref="H752:M794" si="21">B752-B$3</f>
        <v>-28.117227265492001</v>
      </c>
      <c r="I752" s="77">
        <f t="shared" si="21"/>
        <v>-31.44495850973734</v>
      </c>
      <c r="J752" s="77">
        <f t="shared" si="21"/>
        <v>-22.148127135411436</v>
      </c>
      <c r="K752" s="77">
        <f t="shared" si="21"/>
        <v>-27.496336988118621</v>
      </c>
      <c r="L752" s="77">
        <f t="shared" si="21"/>
        <v>-17.131320868147469</v>
      </c>
      <c r="M752" s="77">
        <f t="shared" si="21"/>
        <v>-27.496336988118621</v>
      </c>
    </row>
    <row r="753" spans="1:13" x14ac:dyDescent="0.3">
      <c r="A753" s="76">
        <v>75</v>
      </c>
      <c r="B753" s="77">
        <v>1.8740810491244999</v>
      </c>
      <c r="C753" s="77">
        <v>-1.45365019512085</v>
      </c>
      <c r="D753" s="77">
        <v>0.84318117920506397</v>
      </c>
      <c r="E753" s="77">
        <v>-4.5050286735021299</v>
      </c>
      <c r="F753" s="77">
        <v>5.85998744646903</v>
      </c>
      <c r="G753" s="77">
        <v>-4.5050286735021299</v>
      </c>
      <c r="H753" s="77">
        <f t="shared" si="21"/>
        <v>-28.125918950875501</v>
      </c>
      <c r="I753" s="77">
        <f t="shared" si="21"/>
        <v>-31.453650195120851</v>
      </c>
      <c r="J753" s="77">
        <f t="shared" si="21"/>
        <v>-22.156818820794935</v>
      </c>
      <c r="K753" s="77">
        <f t="shared" si="21"/>
        <v>-27.505028673502132</v>
      </c>
      <c r="L753" s="77">
        <f t="shared" si="21"/>
        <v>-17.140012553530969</v>
      </c>
      <c r="M753" s="77">
        <f t="shared" si="21"/>
        <v>-27.505028673502132</v>
      </c>
    </row>
    <row r="754" spans="1:13" x14ac:dyDescent="0.3">
      <c r="A754" s="76">
        <v>75.099999999999994</v>
      </c>
      <c r="B754" s="77">
        <v>1.86540094493748</v>
      </c>
      <c r="C754" s="77">
        <v>-1.46233029930787</v>
      </c>
      <c r="D754" s="77">
        <v>0.83450107501803905</v>
      </c>
      <c r="E754" s="77">
        <v>-4.5137087776891498</v>
      </c>
      <c r="F754" s="77">
        <v>5.8513073422820003</v>
      </c>
      <c r="G754" s="77">
        <v>-4.5137087776891498</v>
      </c>
      <c r="H754" s="77">
        <f t="shared" si="21"/>
        <v>-28.13459905506252</v>
      </c>
      <c r="I754" s="77">
        <f t="shared" si="21"/>
        <v>-31.462330299307869</v>
      </c>
      <c r="J754" s="77">
        <f t="shared" si="21"/>
        <v>-22.165498924981961</v>
      </c>
      <c r="K754" s="77">
        <f t="shared" si="21"/>
        <v>-27.51370877768915</v>
      </c>
      <c r="L754" s="77">
        <f t="shared" si="21"/>
        <v>-17.148692657718001</v>
      </c>
      <c r="M754" s="77">
        <f t="shared" si="21"/>
        <v>-27.51370877768915</v>
      </c>
    </row>
    <row r="755" spans="1:13" x14ac:dyDescent="0.3">
      <c r="A755" s="76">
        <v>75.2</v>
      </c>
      <c r="B755" s="77">
        <v>1.8567323911253699</v>
      </c>
      <c r="C755" s="77">
        <v>-1.47099885311998</v>
      </c>
      <c r="D755" s="77">
        <v>0.82583252120592998</v>
      </c>
      <c r="E755" s="77">
        <v>-4.5223773315012599</v>
      </c>
      <c r="F755" s="77">
        <v>5.8426387884699</v>
      </c>
      <c r="G755" s="77">
        <v>-4.5223773315012599</v>
      </c>
      <c r="H755" s="77">
        <f t="shared" si="21"/>
        <v>-28.143267608874631</v>
      </c>
      <c r="I755" s="77">
        <f t="shared" si="21"/>
        <v>-31.47099885311998</v>
      </c>
      <c r="J755" s="77">
        <f t="shared" si="21"/>
        <v>-22.174167478794072</v>
      </c>
      <c r="K755" s="77">
        <f t="shared" si="21"/>
        <v>-27.522377331501261</v>
      </c>
      <c r="L755" s="77">
        <f t="shared" si="21"/>
        <v>-17.157361211530102</v>
      </c>
      <c r="M755" s="77">
        <f t="shared" si="21"/>
        <v>-27.522377331501261</v>
      </c>
    </row>
    <row r="756" spans="1:13" x14ac:dyDescent="0.3">
      <c r="A756" s="76">
        <v>75.3</v>
      </c>
      <c r="B756" s="77">
        <v>1.8480753569894901</v>
      </c>
      <c r="C756" s="77">
        <v>-1.4796558872558601</v>
      </c>
      <c r="D756" s="77">
        <v>0.81717548707005505</v>
      </c>
      <c r="E756" s="77">
        <v>-4.5310343656371304</v>
      </c>
      <c r="F756" s="77">
        <v>5.8339817543340198</v>
      </c>
      <c r="G756" s="77">
        <v>-4.5310343656371304</v>
      </c>
      <c r="H756" s="77">
        <f t="shared" si="21"/>
        <v>-28.15192464301051</v>
      </c>
      <c r="I756" s="77">
        <f t="shared" si="21"/>
        <v>-31.479655887255859</v>
      </c>
      <c r="J756" s="77">
        <f t="shared" si="21"/>
        <v>-22.182824512929944</v>
      </c>
      <c r="K756" s="77">
        <f t="shared" si="21"/>
        <v>-27.531034365637129</v>
      </c>
      <c r="L756" s="77">
        <f t="shared" si="21"/>
        <v>-17.166018245665981</v>
      </c>
      <c r="M756" s="77">
        <f t="shared" si="21"/>
        <v>-27.531034365637129</v>
      </c>
    </row>
    <row r="757" spans="1:13" x14ac:dyDescent="0.3">
      <c r="A757" s="76">
        <v>75.400000000000006</v>
      </c>
      <c r="B757" s="77">
        <v>1.8394298119533901</v>
      </c>
      <c r="C757" s="77">
        <v>-1.4883014322919601</v>
      </c>
      <c r="D757" s="77">
        <v>0.80852994203395301</v>
      </c>
      <c r="E757" s="77">
        <v>-4.5396799106732404</v>
      </c>
      <c r="F757" s="77">
        <v>5.8253362092979204</v>
      </c>
      <c r="G757" s="77">
        <v>-4.5396799106732404</v>
      </c>
      <c r="H757" s="77">
        <f t="shared" si="21"/>
        <v>-28.160570188046609</v>
      </c>
      <c r="I757" s="77">
        <f t="shared" si="21"/>
        <v>-31.488301432291959</v>
      </c>
      <c r="J757" s="77">
        <f t="shared" si="21"/>
        <v>-22.191470057966047</v>
      </c>
      <c r="K757" s="77">
        <f t="shared" si="21"/>
        <v>-27.53967991067324</v>
      </c>
      <c r="L757" s="77">
        <f t="shared" si="21"/>
        <v>-17.17466379070208</v>
      </c>
      <c r="M757" s="77">
        <f t="shared" si="21"/>
        <v>-27.53967991067324</v>
      </c>
    </row>
    <row r="758" spans="1:13" x14ac:dyDescent="0.3">
      <c r="A758" s="76">
        <v>75.5</v>
      </c>
      <c r="B758" s="77">
        <v>1.8307957255621801</v>
      </c>
      <c r="C758" s="77">
        <v>-1.4969355186831701</v>
      </c>
      <c r="D758" s="77">
        <v>0.79989585564274102</v>
      </c>
      <c r="E758" s="77">
        <v>-4.5483139970644499</v>
      </c>
      <c r="F758" s="77">
        <v>5.81670212290671</v>
      </c>
      <c r="G758" s="77">
        <v>-4.5483139970644499</v>
      </c>
      <c r="H758" s="77">
        <f t="shared" si="21"/>
        <v>-28.169204274437821</v>
      </c>
      <c r="I758" s="77">
        <f t="shared" si="21"/>
        <v>-31.49693551868317</v>
      </c>
      <c r="J758" s="77">
        <f t="shared" si="21"/>
        <v>-22.200104144357258</v>
      </c>
      <c r="K758" s="77">
        <f t="shared" si="21"/>
        <v>-27.548313997064451</v>
      </c>
      <c r="L758" s="77">
        <f t="shared" si="21"/>
        <v>-17.183297877093288</v>
      </c>
      <c r="M758" s="77">
        <f t="shared" si="21"/>
        <v>-27.548313997064451</v>
      </c>
    </row>
    <row r="759" spans="1:13" x14ac:dyDescent="0.3">
      <c r="A759" s="76">
        <v>75.599999999999994</v>
      </c>
      <c r="B759" s="77">
        <v>1.8221730674819001</v>
      </c>
      <c r="C759" s="77">
        <v>-1.5055581767634401</v>
      </c>
      <c r="D759" s="77">
        <v>0.79127319756246495</v>
      </c>
      <c r="E759" s="77">
        <v>-4.5569366551447201</v>
      </c>
      <c r="F759" s="77">
        <v>5.80807946482643</v>
      </c>
      <c r="G759" s="77">
        <v>-4.5569366551447201</v>
      </c>
      <c r="H759" s="77">
        <f t="shared" si="21"/>
        <v>-28.177826932518101</v>
      </c>
      <c r="I759" s="77">
        <f t="shared" si="21"/>
        <v>-31.50555817676344</v>
      </c>
      <c r="J759" s="77">
        <f t="shared" si="21"/>
        <v>-22.208726802437535</v>
      </c>
      <c r="K759" s="77">
        <f t="shared" si="21"/>
        <v>-27.556936655144721</v>
      </c>
      <c r="L759" s="77">
        <f t="shared" si="21"/>
        <v>-17.191920535173569</v>
      </c>
      <c r="M759" s="77">
        <f t="shared" si="21"/>
        <v>-27.556936655144721</v>
      </c>
    </row>
    <row r="760" spans="1:13" x14ac:dyDescent="0.3">
      <c r="A760" s="76">
        <v>75.7</v>
      </c>
      <c r="B760" s="77">
        <v>1.8135618074989099</v>
      </c>
      <c r="C760" s="77">
        <v>-1.51416943674644</v>
      </c>
      <c r="D760" s="77">
        <v>0.782661937579473</v>
      </c>
      <c r="E760" s="77">
        <v>-4.5655479151277198</v>
      </c>
      <c r="F760" s="77">
        <v>5.7994682048434401</v>
      </c>
      <c r="G760" s="77">
        <v>-4.5655479151277198</v>
      </c>
      <c r="H760" s="77">
        <f t="shared" si="21"/>
        <v>-28.18643819250109</v>
      </c>
      <c r="I760" s="77">
        <f t="shared" si="21"/>
        <v>-31.514169436746439</v>
      </c>
      <c r="J760" s="77">
        <f t="shared" si="21"/>
        <v>-22.217338062420527</v>
      </c>
      <c r="K760" s="77">
        <f t="shared" si="21"/>
        <v>-27.56554791512772</v>
      </c>
      <c r="L760" s="77">
        <f t="shared" si="21"/>
        <v>-17.200531795156561</v>
      </c>
      <c r="M760" s="77">
        <f t="shared" si="21"/>
        <v>-27.56554791512772</v>
      </c>
    </row>
    <row r="761" spans="1:13" x14ac:dyDescent="0.3">
      <c r="A761" s="76">
        <v>75.8</v>
      </c>
      <c r="B761" s="77">
        <v>1.8049619155192</v>
      </c>
      <c r="C761" s="77">
        <v>-1.5227693287261499</v>
      </c>
      <c r="D761" s="77">
        <v>0.77406204559976</v>
      </c>
      <c r="E761" s="77">
        <v>-4.5741478071074297</v>
      </c>
      <c r="F761" s="77">
        <v>5.7908683128637204</v>
      </c>
      <c r="G761" s="77">
        <v>-4.5741478071074297</v>
      </c>
      <c r="H761" s="77">
        <f t="shared" si="21"/>
        <v>-28.1950380844808</v>
      </c>
      <c r="I761" s="77">
        <f t="shared" si="21"/>
        <v>-31.522769328726149</v>
      </c>
      <c r="J761" s="77">
        <f t="shared" si="21"/>
        <v>-22.225937954400241</v>
      </c>
      <c r="K761" s="77">
        <f t="shared" si="21"/>
        <v>-27.57414780710743</v>
      </c>
      <c r="L761" s="77">
        <f t="shared" si="21"/>
        <v>-17.209131687136278</v>
      </c>
      <c r="M761" s="77">
        <f t="shared" si="21"/>
        <v>-27.57414780710743</v>
      </c>
    </row>
    <row r="762" spans="1:13" x14ac:dyDescent="0.3">
      <c r="A762" s="76">
        <v>75.900000000000006</v>
      </c>
      <c r="B762" s="77">
        <v>1.7963733615677999</v>
      </c>
      <c r="C762" s="77">
        <v>-1.53135788267755</v>
      </c>
      <c r="D762" s="77">
        <v>0.76547349164835898</v>
      </c>
      <c r="E762" s="77">
        <v>-4.5827363610588296</v>
      </c>
      <c r="F762" s="77">
        <v>5.7822797589123196</v>
      </c>
      <c r="G762" s="77">
        <v>-4.5827363610588296</v>
      </c>
      <c r="H762" s="77">
        <f t="shared" si="21"/>
        <v>-28.203626638432201</v>
      </c>
      <c r="I762" s="77">
        <f t="shared" si="21"/>
        <v>-31.53135788267755</v>
      </c>
      <c r="J762" s="77">
        <f t="shared" si="21"/>
        <v>-22.234526508351642</v>
      </c>
      <c r="K762" s="77">
        <f t="shared" si="21"/>
        <v>-27.582736361058828</v>
      </c>
      <c r="L762" s="77">
        <f t="shared" si="21"/>
        <v>-17.21772024108768</v>
      </c>
      <c r="M762" s="77">
        <f t="shared" si="21"/>
        <v>-27.582736361058828</v>
      </c>
    </row>
    <row r="763" spans="1:13" x14ac:dyDescent="0.3">
      <c r="A763" s="76">
        <v>76</v>
      </c>
      <c r="B763" s="77">
        <v>1.7877961157881299</v>
      </c>
      <c r="C763" s="77">
        <v>-1.53993512845722</v>
      </c>
      <c r="D763" s="77">
        <v>0.75689624586869397</v>
      </c>
      <c r="E763" s="77">
        <v>-4.5913136068384999</v>
      </c>
      <c r="F763" s="77">
        <v>5.77370251313266</v>
      </c>
      <c r="G763" s="77">
        <v>-4.5913136068384999</v>
      </c>
      <c r="H763" s="77">
        <f t="shared" si="21"/>
        <v>-28.212203884211871</v>
      </c>
      <c r="I763" s="77">
        <f t="shared" si="21"/>
        <v>-31.53993512845722</v>
      </c>
      <c r="J763" s="77">
        <f t="shared" si="21"/>
        <v>-22.243103754131305</v>
      </c>
      <c r="K763" s="77">
        <f t="shared" si="21"/>
        <v>-27.591313606838501</v>
      </c>
      <c r="L763" s="77">
        <f t="shared" si="21"/>
        <v>-17.226297486867338</v>
      </c>
      <c r="M763" s="77">
        <f t="shared" si="21"/>
        <v>-27.591313606838501</v>
      </c>
    </row>
    <row r="764" spans="1:13" x14ac:dyDescent="0.3">
      <c r="A764" s="76">
        <v>76.099999999999994</v>
      </c>
      <c r="B764" s="77">
        <v>1.7792301484414099</v>
      </c>
      <c r="C764" s="77">
        <v>-1.54850109580394</v>
      </c>
      <c r="D764" s="77">
        <v>0.74833027852197298</v>
      </c>
      <c r="E764" s="77">
        <v>-4.5998795741852199</v>
      </c>
      <c r="F764" s="77">
        <v>5.76513654578594</v>
      </c>
      <c r="G764" s="77">
        <v>-4.5998795741852199</v>
      </c>
      <c r="H764" s="77">
        <f t="shared" si="21"/>
        <v>-28.22076985155859</v>
      </c>
      <c r="I764" s="77">
        <f t="shared" si="21"/>
        <v>-31.548501095803939</v>
      </c>
      <c r="J764" s="77">
        <f t="shared" si="21"/>
        <v>-22.251669721478027</v>
      </c>
      <c r="K764" s="77">
        <f t="shared" si="21"/>
        <v>-27.59987957418522</v>
      </c>
      <c r="L764" s="77">
        <f t="shared" si="21"/>
        <v>-17.234863454214061</v>
      </c>
      <c r="M764" s="77">
        <f t="shared" si="21"/>
        <v>-27.59987957418522</v>
      </c>
    </row>
    <row r="765" spans="1:13" x14ac:dyDescent="0.3">
      <c r="A765" s="76">
        <v>76.2</v>
      </c>
      <c r="B765" s="77">
        <v>1.7706754299059899</v>
      </c>
      <c r="C765" s="77">
        <v>-1.55705581433935</v>
      </c>
      <c r="D765" s="77">
        <v>0.73977555998655598</v>
      </c>
      <c r="E765" s="77">
        <v>-4.6084342927206299</v>
      </c>
      <c r="F765" s="77">
        <v>5.7565818272505203</v>
      </c>
      <c r="G765" s="77">
        <v>-4.6084342927206299</v>
      </c>
      <c r="H765" s="77">
        <f t="shared" si="21"/>
        <v>-28.229324570094011</v>
      </c>
      <c r="I765" s="77">
        <f t="shared" si="21"/>
        <v>-31.55705581433935</v>
      </c>
      <c r="J765" s="77">
        <f t="shared" si="21"/>
        <v>-22.260224440013445</v>
      </c>
      <c r="K765" s="77">
        <f t="shared" si="21"/>
        <v>-27.608434292720631</v>
      </c>
      <c r="L765" s="77">
        <f t="shared" si="21"/>
        <v>-17.243418172749479</v>
      </c>
      <c r="M765" s="77">
        <f t="shared" si="21"/>
        <v>-27.608434292720631</v>
      </c>
    </row>
    <row r="766" spans="1:13" x14ac:dyDescent="0.3">
      <c r="A766" s="76">
        <v>76.3</v>
      </c>
      <c r="B766" s="77">
        <v>1.76213193067679</v>
      </c>
      <c r="C766" s="77">
        <v>-1.56559931356855</v>
      </c>
      <c r="D766" s="77">
        <v>0.73123206075735803</v>
      </c>
      <c r="E766" s="77">
        <v>-4.6169777919498296</v>
      </c>
      <c r="F766" s="77">
        <v>5.7480383280213196</v>
      </c>
      <c r="G766" s="77">
        <v>-4.6169777919498296</v>
      </c>
      <c r="H766" s="77">
        <f t="shared" si="21"/>
        <v>-28.237868069323209</v>
      </c>
      <c r="I766" s="77">
        <f t="shared" si="21"/>
        <v>-31.565599313568551</v>
      </c>
      <c r="J766" s="77">
        <f t="shared" si="21"/>
        <v>-22.268767939242643</v>
      </c>
      <c r="K766" s="77">
        <f t="shared" si="21"/>
        <v>-27.616977791949829</v>
      </c>
      <c r="L766" s="77">
        <f t="shared" si="21"/>
        <v>-17.25196167197868</v>
      </c>
      <c r="M766" s="77">
        <f t="shared" si="21"/>
        <v>-27.616977791949829</v>
      </c>
    </row>
    <row r="767" spans="1:13" x14ac:dyDescent="0.3">
      <c r="A767" s="76">
        <v>76.400000000000006</v>
      </c>
      <c r="B767" s="77">
        <v>1.7535996213646501</v>
      </c>
      <c r="C767" s="77">
        <v>-1.5741316228807001</v>
      </c>
      <c r="D767" s="77">
        <v>0.72269975144521503</v>
      </c>
      <c r="E767" s="77">
        <v>-4.6255101012619697</v>
      </c>
      <c r="F767" s="77">
        <v>5.7395060187091804</v>
      </c>
      <c r="G767" s="77">
        <v>-4.6255101012619697</v>
      </c>
      <c r="H767" s="77">
        <f t="shared" si="21"/>
        <v>-28.24640037863535</v>
      </c>
      <c r="I767" s="77">
        <f t="shared" si="21"/>
        <v>-31.574131622880699</v>
      </c>
      <c r="J767" s="77">
        <f t="shared" si="21"/>
        <v>-22.277300248554784</v>
      </c>
      <c r="K767" s="77">
        <f t="shared" si="21"/>
        <v>-27.62551010126197</v>
      </c>
      <c r="L767" s="77">
        <f t="shared" si="21"/>
        <v>-17.260493981290821</v>
      </c>
      <c r="M767" s="77">
        <f t="shared" si="21"/>
        <v>-27.62551010126197</v>
      </c>
    </row>
    <row r="768" spans="1:13" x14ac:dyDescent="0.3">
      <c r="A768" s="76">
        <v>76.5</v>
      </c>
      <c r="B768" s="77">
        <v>1.74507847269574</v>
      </c>
      <c r="C768" s="77">
        <v>-1.5826527715496099</v>
      </c>
      <c r="D768" s="77">
        <v>0.71417860277629996</v>
      </c>
      <c r="E768" s="77">
        <v>-4.6340312499308904</v>
      </c>
      <c r="F768" s="77">
        <v>5.7309848700402597</v>
      </c>
      <c r="G768" s="77">
        <v>-4.6340312499308904</v>
      </c>
      <c r="H768" s="77">
        <f t="shared" si="21"/>
        <v>-28.254921527304258</v>
      </c>
      <c r="I768" s="77">
        <f t="shared" si="21"/>
        <v>-31.582652771549611</v>
      </c>
      <c r="J768" s="77">
        <f t="shared" si="21"/>
        <v>-22.2858213972237</v>
      </c>
      <c r="K768" s="77">
        <f t="shared" si="21"/>
        <v>-27.634031249930892</v>
      </c>
      <c r="L768" s="77">
        <f t="shared" si="21"/>
        <v>-17.26901512995974</v>
      </c>
      <c r="M768" s="77">
        <f t="shared" si="21"/>
        <v>-27.634031249930892</v>
      </c>
    </row>
    <row r="769" spans="1:13" x14ac:dyDescent="0.3">
      <c r="A769" s="76">
        <v>76.599999999999994</v>
      </c>
      <c r="B769" s="77">
        <v>1.73656845551094</v>
      </c>
      <c r="C769" s="77">
        <v>-1.5911627887344</v>
      </c>
      <c r="D769" s="77">
        <v>0.70566858559150603</v>
      </c>
      <c r="E769" s="77">
        <v>-4.6425412671156803</v>
      </c>
      <c r="F769" s="77">
        <v>5.7224748528554699</v>
      </c>
      <c r="G769" s="77">
        <v>-4.6425412671156803</v>
      </c>
      <c r="H769" s="77">
        <f t="shared" si="21"/>
        <v>-28.263431544489059</v>
      </c>
      <c r="I769" s="77">
        <f t="shared" si="21"/>
        <v>-31.591162788734401</v>
      </c>
      <c r="J769" s="77">
        <f t="shared" si="21"/>
        <v>-22.294331414408493</v>
      </c>
      <c r="K769" s="77">
        <f t="shared" si="21"/>
        <v>-27.642541267115682</v>
      </c>
      <c r="L769" s="77">
        <f t="shared" si="21"/>
        <v>-17.27752514714453</v>
      </c>
      <c r="M769" s="77">
        <f t="shared" si="21"/>
        <v>-27.642541267115682</v>
      </c>
    </row>
    <row r="770" spans="1:13" x14ac:dyDescent="0.3">
      <c r="A770" s="76">
        <v>76.7</v>
      </c>
      <c r="B770" s="77">
        <v>1.72806954076529</v>
      </c>
      <c r="C770" s="77">
        <v>-1.59966170348006</v>
      </c>
      <c r="D770" s="77">
        <v>0.69716967084585002</v>
      </c>
      <c r="E770" s="77">
        <v>-4.6510401818613403</v>
      </c>
      <c r="F770" s="77">
        <v>5.7139759381098099</v>
      </c>
      <c r="G770" s="77">
        <v>-4.6510401818613403</v>
      </c>
      <c r="H770" s="77">
        <f t="shared" si="21"/>
        <v>-28.27193045923471</v>
      </c>
      <c r="I770" s="77">
        <f t="shared" si="21"/>
        <v>-31.599661703480059</v>
      </c>
      <c r="J770" s="77">
        <f t="shared" si="21"/>
        <v>-22.302830329154151</v>
      </c>
      <c r="K770" s="77">
        <f t="shared" si="21"/>
        <v>-27.65104018186134</v>
      </c>
      <c r="L770" s="77">
        <f t="shared" si="21"/>
        <v>-17.286024061890188</v>
      </c>
      <c r="M770" s="77">
        <f t="shared" si="21"/>
        <v>-27.65104018186134</v>
      </c>
    </row>
    <row r="771" spans="1:13" x14ac:dyDescent="0.3">
      <c r="A771" s="76">
        <v>76.8</v>
      </c>
      <c r="B771" s="77">
        <v>1.7195816995273201</v>
      </c>
      <c r="C771" s="77">
        <v>-1.6081495447180201</v>
      </c>
      <c r="D771" s="77">
        <v>0.68868182960788304</v>
      </c>
      <c r="E771" s="77">
        <v>-4.6595280230993099</v>
      </c>
      <c r="F771" s="77">
        <v>5.70548809687185</v>
      </c>
      <c r="G771" s="77">
        <v>-4.6595280230993099</v>
      </c>
      <c r="H771" s="77">
        <f t="shared" si="21"/>
        <v>-28.280418300472679</v>
      </c>
      <c r="I771" s="77">
        <f t="shared" si="21"/>
        <v>-31.608149544718021</v>
      </c>
      <c r="J771" s="77">
        <f t="shared" si="21"/>
        <v>-22.311318170392116</v>
      </c>
      <c r="K771" s="77">
        <f t="shared" si="21"/>
        <v>-27.659528023099309</v>
      </c>
      <c r="L771" s="77">
        <f t="shared" si="21"/>
        <v>-17.29451190312815</v>
      </c>
      <c r="M771" s="77">
        <f t="shared" si="21"/>
        <v>-27.659528023099309</v>
      </c>
    </row>
    <row r="772" spans="1:13" x14ac:dyDescent="0.3">
      <c r="A772" s="76">
        <v>76.900000000000006</v>
      </c>
      <c r="B772" s="77">
        <v>1.7111049029785399</v>
      </c>
      <c r="C772" s="77">
        <v>-1.61662634126681</v>
      </c>
      <c r="D772" s="77">
        <v>0.68020503305909896</v>
      </c>
      <c r="E772" s="77">
        <v>-4.6680048196480897</v>
      </c>
      <c r="F772" s="77">
        <v>5.6970113003230596</v>
      </c>
      <c r="G772" s="77">
        <v>-4.6680048196480897</v>
      </c>
      <c r="H772" s="77">
        <f t="shared" si="21"/>
        <v>-28.288895097021459</v>
      </c>
      <c r="I772" s="77">
        <f t="shared" si="21"/>
        <v>-31.616626341266809</v>
      </c>
      <c r="J772" s="77">
        <f t="shared" si="21"/>
        <v>-22.319794966940901</v>
      </c>
      <c r="K772" s="77">
        <f t="shared" si="21"/>
        <v>-27.66800481964809</v>
      </c>
      <c r="L772" s="77">
        <f t="shared" si="21"/>
        <v>-17.302988699676941</v>
      </c>
      <c r="M772" s="77">
        <f t="shared" si="21"/>
        <v>-27.66800481964809</v>
      </c>
    </row>
    <row r="773" spans="1:13" x14ac:dyDescent="0.3">
      <c r="A773" s="76">
        <v>77</v>
      </c>
      <c r="B773" s="77">
        <v>1.7026391224127699</v>
      </c>
      <c r="C773" s="77">
        <v>-1.62509212183257</v>
      </c>
      <c r="D773" s="77">
        <v>0.67173925249333599</v>
      </c>
      <c r="E773" s="77">
        <v>-4.6764706002138503</v>
      </c>
      <c r="F773" s="77">
        <v>5.6885455197572998</v>
      </c>
      <c r="G773" s="77">
        <v>-4.6764706002138503</v>
      </c>
      <c r="H773" s="77">
        <f t="shared" si="21"/>
        <v>-28.297360877587231</v>
      </c>
      <c r="I773" s="77">
        <f t="shared" si="21"/>
        <v>-31.625092121832569</v>
      </c>
      <c r="J773" s="77">
        <f t="shared" si="21"/>
        <v>-22.328260747506665</v>
      </c>
      <c r="K773" s="77">
        <f t="shared" si="21"/>
        <v>-27.67647060021385</v>
      </c>
      <c r="L773" s="77">
        <f t="shared" si="21"/>
        <v>-17.311454480242702</v>
      </c>
      <c r="M773" s="77">
        <f t="shared" si="21"/>
        <v>-27.67647060021385</v>
      </c>
    </row>
    <row r="774" spans="1:13" x14ac:dyDescent="0.3">
      <c r="A774" s="76">
        <v>77.099999999999994</v>
      </c>
      <c r="B774" s="77">
        <v>1.69418432923564</v>
      </c>
      <c r="C774" s="77">
        <v>-1.6335469150097</v>
      </c>
      <c r="D774" s="77">
        <v>0.66328445931621105</v>
      </c>
      <c r="E774" s="77">
        <v>-4.68492539339098</v>
      </c>
      <c r="F774" s="77">
        <v>5.6800907265801701</v>
      </c>
      <c r="G774" s="77">
        <v>-4.68492539339098</v>
      </c>
      <c r="H774" s="77">
        <f t="shared" si="21"/>
        <v>-28.30581567076436</v>
      </c>
      <c r="I774" s="77">
        <f t="shared" si="21"/>
        <v>-31.633546915009699</v>
      </c>
      <c r="J774" s="77">
        <f t="shared" si="21"/>
        <v>-22.336715540683787</v>
      </c>
      <c r="K774" s="77">
        <f t="shared" si="21"/>
        <v>-27.68492539339098</v>
      </c>
      <c r="L774" s="77">
        <f t="shared" si="21"/>
        <v>-17.319909273419832</v>
      </c>
      <c r="M774" s="77">
        <f t="shared" si="21"/>
        <v>-27.68492539339098</v>
      </c>
    </row>
    <row r="775" spans="1:13" x14ac:dyDescent="0.3">
      <c r="A775" s="76">
        <v>77.2</v>
      </c>
      <c r="B775" s="77">
        <v>1.6857404949639601</v>
      </c>
      <c r="C775" s="77">
        <v>-1.6419907492813901</v>
      </c>
      <c r="D775" s="77">
        <v>0.65484062504452201</v>
      </c>
      <c r="E775" s="77">
        <v>-4.6933692276626697</v>
      </c>
      <c r="F775" s="77">
        <v>5.6716468923084902</v>
      </c>
      <c r="G775" s="77">
        <v>-4.6933692276626697</v>
      </c>
      <c r="H775" s="77">
        <f t="shared" si="21"/>
        <v>-28.314259505036041</v>
      </c>
      <c r="I775" s="77">
        <f t="shared" si="21"/>
        <v>-31.641990749281391</v>
      </c>
      <c r="J775" s="77">
        <f t="shared" si="21"/>
        <v>-22.345159374955479</v>
      </c>
      <c r="K775" s="77">
        <f t="shared" si="21"/>
        <v>-27.693369227662672</v>
      </c>
      <c r="L775" s="77">
        <f t="shared" si="21"/>
        <v>-17.328353107691509</v>
      </c>
      <c r="M775" s="77">
        <f t="shared" si="21"/>
        <v>-27.693369227662672</v>
      </c>
    </row>
    <row r="776" spans="1:13" x14ac:dyDescent="0.3">
      <c r="A776" s="76">
        <v>77.3</v>
      </c>
      <c r="B776" s="77">
        <v>1.6773075912251301</v>
      </c>
      <c r="C776" s="77">
        <v>-1.6504236530202201</v>
      </c>
      <c r="D776" s="77">
        <v>0.64640772130569002</v>
      </c>
      <c r="E776" s="77">
        <v>-4.7018021314015002</v>
      </c>
      <c r="F776" s="77">
        <v>5.66321398856965</v>
      </c>
      <c r="G776" s="77">
        <v>-4.7018021314015002</v>
      </c>
      <c r="H776" s="77">
        <f t="shared" si="21"/>
        <v>-28.32269240877487</v>
      </c>
      <c r="I776" s="77">
        <f t="shared" si="21"/>
        <v>-31.650423653020219</v>
      </c>
      <c r="J776" s="77">
        <f t="shared" si="21"/>
        <v>-22.353592278694311</v>
      </c>
      <c r="K776" s="77">
        <f t="shared" si="21"/>
        <v>-27.7018021314015</v>
      </c>
      <c r="L776" s="77">
        <f t="shared" si="21"/>
        <v>-17.336786011430348</v>
      </c>
      <c r="M776" s="77">
        <f t="shared" si="21"/>
        <v>-27.7018021314015</v>
      </c>
    </row>
    <row r="777" spans="1:13" x14ac:dyDescent="0.3">
      <c r="A777" s="76">
        <v>77.400000000000006</v>
      </c>
      <c r="B777" s="77">
        <v>1.6688855897566099</v>
      </c>
      <c r="C777" s="77">
        <v>-1.65884565448874</v>
      </c>
      <c r="D777" s="77">
        <v>0.637985719837175</v>
      </c>
      <c r="E777" s="77">
        <v>-4.7102241328700103</v>
      </c>
      <c r="F777" s="77">
        <v>5.6547919871011398</v>
      </c>
      <c r="G777" s="77">
        <v>-4.7102241328700103</v>
      </c>
      <c r="H777" s="77">
        <f t="shared" si="21"/>
        <v>-28.331114410243391</v>
      </c>
      <c r="I777" s="77">
        <f t="shared" si="21"/>
        <v>-31.65884565448874</v>
      </c>
      <c r="J777" s="77">
        <f t="shared" si="21"/>
        <v>-22.362014280162825</v>
      </c>
      <c r="K777" s="77">
        <f t="shared" si="21"/>
        <v>-27.71022413287001</v>
      </c>
      <c r="L777" s="77">
        <f t="shared" si="21"/>
        <v>-17.345208012898858</v>
      </c>
      <c r="M777" s="77">
        <f t="shared" si="21"/>
        <v>-27.71022413287001</v>
      </c>
    </row>
    <row r="778" spans="1:13" x14ac:dyDescent="0.3">
      <c r="A778" s="76">
        <v>77.5</v>
      </c>
      <c r="B778" s="77">
        <v>1.66047446240535</v>
      </c>
      <c r="C778" s="77">
        <v>-1.6672567818399999</v>
      </c>
      <c r="D778" s="77">
        <v>0.62957459248590997</v>
      </c>
      <c r="E778" s="77">
        <v>-4.71863526022128</v>
      </c>
      <c r="F778" s="77">
        <v>5.6463808597498701</v>
      </c>
      <c r="G778" s="77">
        <v>-4.71863526022128</v>
      </c>
      <c r="H778" s="77">
        <f t="shared" si="21"/>
        <v>-28.33952553759465</v>
      </c>
      <c r="I778" s="77">
        <f t="shared" si="21"/>
        <v>-31.667256781839999</v>
      </c>
      <c r="J778" s="77">
        <f t="shared" si="21"/>
        <v>-22.370425407514091</v>
      </c>
      <c r="K778" s="77">
        <f t="shared" si="21"/>
        <v>-27.71863526022128</v>
      </c>
      <c r="L778" s="77">
        <f t="shared" si="21"/>
        <v>-17.353619140250132</v>
      </c>
      <c r="M778" s="77">
        <f t="shared" si="21"/>
        <v>-27.71863526022128</v>
      </c>
    </row>
    <row r="779" spans="1:13" x14ac:dyDescent="0.3">
      <c r="A779" s="76">
        <v>77.599999999999994</v>
      </c>
      <c r="B779" s="77">
        <v>1.65207418112717</v>
      </c>
      <c r="C779" s="77">
        <v>-1.67565706311817</v>
      </c>
      <c r="D779" s="77">
        <v>0.62117431120773803</v>
      </c>
      <c r="E779" s="77">
        <v>-4.7270355414994496</v>
      </c>
      <c r="F779" s="77">
        <v>5.6379805784716996</v>
      </c>
      <c r="G779" s="77">
        <v>-4.7270355414994496</v>
      </c>
      <c r="H779" s="77">
        <f t="shared" si="21"/>
        <v>-28.347925818872831</v>
      </c>
      <c r="I779" s="77">
        <f t="shared" si="21"/>
        <v>-31.67565706311817</v>
      </c>
      <c r="J779" s="77">
        <f t="shared" si="21"/>
        <v>-22.378825688792261</v>
      </c>
      <c r="K779" s="77">
        <f t="shared" si="21"/>
        <v>-27.72703554149945</v>
      </c>
      <c r="L779" s="77">
        <f t="shared" si="21"/>
        <v>-17.362019421528302</v>
      </c>
      <c r="M779" s="77">
        <f t="shared" si="21"/>
        <v>-27.72703554149945</v>
      </c>
    </row>
    <row r="780" spans="1:13" x14ac:dyDescent="0.3">
      <c r="A780" s="76">
        <v>77.7</v>
      </c>
      <c r="B780" s="77">
        <v>1.6436847179862899</v>
      </c>
      <c r="C780" s="77">
        <v>-1.68404652625906</v>
      </c>
      <c r="D780" s="77">
        <v>0.61278484806684996</v>
      </c>
      <c r="E780" s="77">
        <v>-4.7354250046403399</v>
      </c>
      <c r="F780" s="77">
        <v>5.6295911153308102</v>
      </c>
      <c r="G780" s="77">
        <v>-4.7354250046403399</v>
      </c>
      <c r="H780" s="77">
        <f t="shared" si="21"/>
        <v>-28.356315282013711</v>
      </c>
      <c r="I780" s="77">
        <f t="shared" si="21"/>
        <v>-31.68404652625906</v>
      </c>
      <c r="J780" s="77">
        <f t="shared" si="21"/>
        <v>-22.387215151933152</v>
      </c>
      <c r="K780" s="77">
        <f t="shared" si="21"/>
        <v>-27.735425004640341</v>
      </c>
      <c r="L780" s="77">
        <f t="shared" si="21"/>
        <v>-17.370408884669189</v>
      </c>
      <c r="M780" s="77">
        <f t="shared" si="21"/>
        <v>-27.735425004640341</v>
      </c>
    </row>
    <row r="781" spans="1:13" x14ac:dyDescent="0.3">
      <c r="A781" s="76">
        <v>77.8</v>
      </c>
      <c r="B781" s="77">
        <v>1.6353060451546699</v>
      </c>
      <c r="C781" s="77">
        <v>-1.69242519909068</v>
      </c>
      <c r="D781" s="77">
        <v>0.60440617523522899</v>
      </c>
      <c r="E781" s="77">
        <v>-4.7438036774719601</v>
      </c>
      <c r="F781" s="77">
        <v>5.6212124424991901</v>
      </c>
      <c r="G781" s="77">
        <v>-4.7438036774719601</v>
      </c>
      <c r="H781" s="77">
        <f t="shared" si="21"/>
        <v>-28.364693954845329</v>
      </c>
      <c r="I781" s="77">
        <f t="shared" si="21"/>
        <v>-31.692425199090678</v>
      </c>
      <c r="J781" s="77">
        <f t="shared" si="21"/>
        <v>-22.39559382476477</v>
      </c>
      <c r="K781" s="77">
        <f t="shared" si="21"/>
        <v>-27.743803677471959</v>
      </c>
      <c r="L781" s="77">
        <f t="shared" si="21"/>
        <v>-17.378787557500811</v>
      </c>
      <c r="M781" s="77">
        <f t="shared" si="21"/>
        <v>-27.743803677471959</v>
      </c>
    </row>
    <row r="782" spans="1:13" x14ac:dyDescent="0.3">
      <c r="A782" s="76">
        <v>77.900000000000006</v>
      </c>
      <c r="B782" s="77">
        <v>1.6269381349115299</v>
      </c>
      <c r="C782" s="77">
        <v>-1.70079310933381</v>
      </c>
      <c r="D782" s="77">
        <v>0.596038264992095</v>
      </c>
      <c r="E782" s="77">
        <v>-4.7521715877151003</v>
      </c>
      <c r="F782" s="77">
        <v>5.6128445322560596</v>
      </c>
      <c r="G782" s="77">
        <v>-4.7521715877151003</v>
      </c>
      <c r="H782" s="77">
        <f t="shared" si="21"/>
        <v>-28.37306186508847</v>
      </c>
      <c r="I782" s="77">
        <f t="shared" si="21"/>
        <v>-31.700793109333809</v>
      </c>
      <c r="J782" s="77">
        <f t="shared" si="21"/>
        <v>-22.403961735007904</v>
      </c>
      <c r="K782" s="77">
        <f t="shared" si="21"/>
        <v>-27.7521715877151</v>
      </c>
      <c r="L782" s="77">
        <f t="shared" si="21"/>
        <v>-17.387155467743941</v>
      </c>
      <c r="M782" s="77">
        <f t="shared" si="21"/>
        <v>-27.7521715877151</v>
      </c>
    </row>
    <row r="783" spans="1:13" x14ac:dyDescent="0.3">
      <c r="A783" s="76">
        <v>78</v>
      </c>
      <c r="B783" s="77">
        <v>1.61858095964279</v>
      </c>
      <c r="C783" s="77">
        <v>-1.7091502846025499</v>
      </c>
      <c r="D783" s="77">
        <v>0.58768108972335797</v>
      </c>
      <c r="E783" s="77">
        <v>-4.7605287629838298</v>
      </c>
      <c r="F783" s="77">
        <v>5.6044873569873204</v>
      </c>
      <c r="G783" s="77">
        <v>-4.7605287629838298</v>
      </c>
      <c r="H783" s="77">
        <f t="shared" si="21"/>
        <v>-28.381419040357208</v>
      </c>
      <c r="I783" s="77">
        <f t="shared" si="21"/>
        <v>-31.709150284602551</v>
      </c>
      <c r="J783" s="77">
        <f t="shared" si="21"/>
        <v>-22.412318910276642</v>
      </c>
      <c r="K783" s="77">
        <f t="shared" si="21"/>
        <v>-27.760528762983832</v>
      </c>
      <c r="L783" s="77">
        <f t="shared" si="21"/>
        <v>-17.39551264301268</v>
      </c>
      <c r="M783" s="77">
        <f t="shared" si="21"/>
        <v>-27.760528762983832</v>
      </c>
    </row>
    <row r="784" spans="1:13" x14ac:dyDescent="0.3">
      <c r="A784" s="76">
        <v>78.099999999999994</v>
      </c>
      <c r="B784" s="77">
        <v>1.6102344918404901</v>
      </c>
      <c r="C784" s="77">
        <v>-1.7174967524048499</v>
      </c>
      <c r="D784" s="77">
        <v>0.57933462192106</v>
      </c>
      <c r="E784" s="77">
        <v>-4.7688752307861302</v>
      </c>
      <c r="F784" s="77">
        <v>5.59614088918502</v>
      </c>
      <c r="G784" s="77">
        <v>-4.7688752307861302</v>
      </c>
      <c r="H784" s="77">
        <f t="shared" si="21"/>
        <v>-28.38976550815951</v>
      </c>
      <c r="I784" s="77">
        <f t="shared" si="21"/>
        <v>-31.717496752404848</v>
      </c>
      <c r="J784" s="77">
        <f t="shared" si="21"/>
        <v>-22.42066537807894</v>
      </c>
      <c r="K784" s="77">
        <f t="shared" si="21"/>
        <v>-27.768875230786129</v>
      </c>
      <c r="L784" s="77">
        <f t="shared" si="21"/>
        <v>-17.403859110814981</v>
      </c>
      <c r="M784" s="77">
        <f t="shared" si="21"/>
        <v>-27.768875230786129</v>
      </c>
    </row>
    <row r="785" spans="1:13" x14ac:dyDescent="0.3">
      <c r="A785" s="76">
        <v>78.2</v>
      </c>
      <c r="B785" s="77">
        <v>1.6018987041022801</v>
      </c>
      <c r="C785" s="77">
        <v>-1.7258325401430701</v>
      </c>
      <c r="D785" s="77">
        <v>0.57099883418284403</v>
      </c>
      <c r="E785" s="77">
        <v>-4.7772110185243504</v>
      </c>
      <c r="F785" s="77">
        <v>5.5878051014468104</v>
      </c>
      <c r="G785" s="77">
        <v>-4.7772110185243504</v>
      </c>
      <c r="H785" s="77">
        <f t="shared" si="21"/>
        <v>-28.398101295897721</v>
      </c>
      <c r="I785" s="77">
        <f t="shared" si="21"/>
        <v>-31.72583254014307</v>
      </c>
      <c r="J785" s="77">
        <f t="shared" si="21"/>
        <v>-22.429001165817155</v>
      </c>
      <c r="K785" s="77">
        <f t="shared" si="21"/>
        <v>-27.777211018524351</v>
      </c>
      <c r="L785" s="77">
        <f t="shared" si="21"/>
        <v>-17.412194898553189</v>
      </c>
      <c r="M785" s="77">
        <f t="shared" si="21"/>
        <v>-27.777211018524351</v>
      </c>
    </row>
    <row r="786" spans="1:13" x14ac:dyDescent="0.3">
      <c r="A786" s="76">
        <v>78.3</v>
      </c>
      <c r="B786" s="77">
        <v>1.5935735691308499</v>
      </c>
      <c r="C786" s="77">
        <v>-1.7341576751145</v>
      </c>
      <c r="D786" s="77">
        <v>0.56267369921141397</v>
      </c>
      <c r="E786" s="77">
        <v>-4.7855361534957801</v>
      </c>
      <c r="F786" s="77">
        <v>5.5794799664753798</v>
      </c>
      <c r="G786" s="77">
        <v>-4.7855361534957801</v>
      </c>
      <c r="H786" s="77">
        <f t="shared" si="21"/>
        <v>-28.40642643086915</v>
      </c>
      <c r="I786" s="77">
        <f t="shared" si="21"/>
        <v>-31.734157675114499</v>
      </c>
      <c r="J786" s="77">
        <f t="shared" si="21"/>
        <v>-22.437326300788587</v>
      </c>
      <c r="K786" s="77">
        <f t="shared" si="21"/>
        <v>-27.78553615349578</v>
      </c>
      <c r="L786" s="77">
        <f t="shared" si="21"/>
        <v>-17.420520033524621</v>
      </c>
      <c r="M786" s="77">
        <f t="shared" si="21"/>
        <v>-27.78553615349578</v>
      </c>
    </row>
    <row r="787" spans="1:13" x14ac:dyDescent="0.3">
      <c r="A787" s="76">
        <v>78.400000000000006</v>
      </c>
      <c r="B787" s="77">
        <v>1.58525905973342</v>
      </c>
      <c r="C787" s="77">
        <v>-1.74247218451192</v>
      </c>
      <c r="D787" s="77">
        <v>0.55435918981398802</v>
      </c>
      <c r="E787" s="77">
        <v>-4.7938506628931998</v>
      </c>
      <c r="F787" s="77">
        <v>5.5711654570779503</v>
      </c>
      <c r="G787" s="77">
        <v>-4.7938506628931998</v>
      </c>
      <c r="H787" s="77">
        <f t="shared" si="21"/>
        <v>-28.414740940266579</v>
      </c>
      <c r="I787" s="77">
        <f t="shared" si="21"/>
        <v>-31.742472184511922</v>
      </c>
      <c r="J787" s="77">
        <f t="shared" si="21"/>
        <v>-22.445640810186013</v>
      </c>
      <c r="K787" s="77">
        <f t="shared" si="21"/>
        <v>-27.793850662893199</v>
      </c>
      <c r="L787" s="77">
        <f t="shared" si="21"/>
        <v>-17.428834542922051</v>
      </c>
      <c r="M787" s="77">
        <f t="shared" si="21"/>
        <v>-27.793850662893199</v>
      </c>
    </row>
    <row r="788" spans="1:13" x14ac:dyDescent="0.3">
      <c r="A788" s="76">
        <v>78.5</v>
      </c>
      <c r="B788" s="77">
        <v>1.5769551488212099</v>
      </c>
      <c r="C788" s="77">
        <v>-1.75077609542413</v>
      </c>
      <c r="D788" s="77">
        <v>0.54605527890177596</v>
      </c>
      <c r="E788" s="77">
        <v>-4.8021545738054101</v>
      </c>
      <c r="F788" s="77">
        <v>5.56286154616574</v>
      </c>
      <c r="G788" s="77">
        <v>-4.8021545738054101</v>
      </c>
      <c r="H788" s="77">
        <f t="shared" si="21"/>
        <v>-28.423044851178791</v>
      </c>
      <c r="I788" s="77">
        <f t="shared" si="21"/>
        <v>-31.750776095424129</v>
      </c>
      <c r="J788" s="77">
        <f t="shared" si="21"/>
        <v>-22.453944721098225</v>
      </c>
      <c r="K788" s="77">
        <f t="shared" si="21"/>
        <v>-27.80215457380541</v>
      </c>
      <c r="L788" s="77">
        <f t="shared" si="21"/>
        <v>-17.437138453834258</v>
      </c>
      <c r="M788" s="77">
        <f t="shared" si="21"/>
        <v>-27.80215457380541</v>
      </c>
    </row>
    <row r="789" spans="1:13" x14ac:dyDescent="0.3">
      <c r="A789" s="76">
        <v>78.599999999999994</v>
      </c>
      <c r="B789" s="77">
        <v>1.56866180940888</v>
      </c>
      <c r="C789" s="77">
        <v>-1.7590694348364599</v>
      </c>
      <c r="D789" s="77">
        <v>0.53776193948944595</v>
      </c>
      <c r="E789" s="77">
        <v>-4.8104479132177396</v>
      </c>
      <c r="F789" s="77">
        <v>5.5545682067534097</v>
      </c>
      <c r="G789" s="77">
        <v>-4.8104479132177396</v>
      </c>
      <c r="H789" s="77">
        <f t="shared" si="21"/>
        <v>-28.43133819059112</v>
      </c>
      <c r="I789" s="77">
        <f t="shared" si="21"/>
        <v>-31.759069434836459</v>
      </c>
      <c r="J789" s="77">
        <f t="shared" si="21"/>
        <v>-22.462238060510554</v>
      </c>
      <c r="K789" s="77">
        <f t="shared" si="21"/>
        <v>-27.81044791321774</v>
      </c>
      <c r="L789" s="77">
        <f t="shared" si="21"/>
        <v>-17.445431793246591</v>
      </c>
      <c r="M789" s="77">
        <f t="shared" si="21"/>
        <v>-27.81044791321774</v>
      </c>
    </row>
    <row r="790" spans="1:13" x14ac:dyDescent="0.3">
      <c r="A790" s="76">
        <v>78.7</v>
      </c>
      <c r="B790" s="77">
        <v>1.5603790146140299</v>
      </c>
      <c r="C790" s="77">
        <v>-1.76735222963131</v>
      </c>
      <c r="D790" s="77">
        <v>0.529479144694596</v>
      </c>
      <c r="E790" s="77">
        <v>-4.8187307080125903</v>
      </c>
      <c r="F790" s="77">
        <v>5.5462854119585598</v>
      </c>
      <c r="G790" s="77">
        <v>-4.8187307080125903</v>
      </c>
      <c r="H790" s="77">
        <f t="shared" si="21"/>
        <v>-28.439620985385972</v>
      </c>
      <c r="I790" s="77">
        <f t="shared" si="21"/>
        <v>-31.76735222963131</v>
      </c>
      <c r="J790" s="77">
        <f t="shared" si="21"/>
        <v>-22.470520855305406</v>
      </c>
      <c r="K790" s="77">
        <f t="shared" si="21"/>
        <v>-27.818730708012591</v>
      </c>
      <c r="L790" s="77">
        <f t="shared" si="21"/>
        <v>-17.453714588041439</v>
      </c>
      <c r="M790" s="77">
        <f t="shared" si="21"/>
        <v>-27.818730708012591</v>
      </c>
    </row>
    <row r="791" spans="1:13" x14ac:dyDescent="0.3">
      <c r="A791" s="76">
        <v>78.8</v>
      </c>
      <c r="B791" s="77">
        <v>1.55210673765667</v>
      </c>
      <c r="C791" s="77">
        <v>-1.77562450658867</v>
      </c>
      <c r="D791" s="77">
        <v>0.52120686773723401</v>
      </c>
      <c r="E791" s="77">
        <v>-4.8270029849699601</v>
      </c>
      <c r="F791" s="77">
        <v>5.5380131350011998</v>
      </c>
      <c r="G791" s="77">
        <v>-4.8270029849699601</v>
      </c>
      <c r="H791" s="77">
        <f t="shared" si="21"/>
        <v>-28.447893262343332</v>
      </c>
      <c r="I791" s="77">
        <f t="shared" si="21"/>
        <v>-31.77562450658867</v>
      </c>
      <c r="J791" s="77">
        <f t="shared" si="21"/>
        <v>-22.478793132262766</v>
      </c>
      <c r="K791" s="77">
        <f t="shared" si="21"/>
        <v>-27.827002984969958</v>
      </c>
      <c r="L791" s="77">
        <f t="shared" si="21"/>
        <v>-17.461986864998799</v>
      </c>
      <c r="M791" s="77">
        <f t="shared" si="21"/>
        <v>-27.827002984969958</v>
      </c>
    </row>
    <row r="792" spans="1:13" x14ac:dyDescent="0.3">
      <c r="A792" s="76">
        <v>78.900000000000006</v>
      </c>
      <c r="B792" s="77">
        <v>1.5438449518586901</v>
      </c>
      <c r="C792" s="77">
        <v>-1.7838862923866501</v>
      </c>
      <c r="D792" s="77">
        <v>0.51294508193925903</v>
      </c>
      <c r="E792" s="77">
        <v>-4.8352647707679299</v>
      </c>
      <c r="F792" s="77">
        <v>5.5297513492032202</v>
      </c>
      <c r="G792" s="77">
        <v>-4.8352647707679299</v>
      </c>
      <c r="H792" s="77">
        <f t="shared" si="21"/>
        <v>-28.456155048141309</v>
      </c>
      <c r="I792" s="77">
        <f t="shared" si="21"/>
        <v>-31.783886292386651</v>
      </c>
      <c r="J792" s="77">
        <f t="shared" si="21"/>
        <v>-22.487054918060743</v>
      </c>
      <c r="K792" s="77">
        <f t="shared" si="21"/>
        <v>-27.835264770767928</v>
      </c>
      <c r="L792" s="77">
        <f t="shared" si="21"/>
        <v>-17.47024865079678</v>
      </c>
      <c r="M792" s="77">
        <f t="shared" si="21"/>
        <v>-27.835264770767928</v>
      </c>
    </row>
    <row r="793" spans="1:13" x14ac:dyDescent="0.3">
      <c r="A793" s="76">
        <v>79</v>
      </c>
      <c r="B793" s="77">
        <v>1.5355936306433799</v>
      </c>
      <c r="C793" s="77">
        <v>-1.79213761360197</v>
      </c>
      <c r="D793" s="77">
        <v>0.50469376072394201</v>
      </c>
      <c r="E793" s="77">
        <v>-4.8435160919832496</v>
      </c>
      <c r="F793" s="77">
        <v>5.5215000279879103</v>
      </c>
      <c r="G793" s="77">
        <v>-4.8435160919832496</v>
      </c>
      <c r="H793" s="77">
        <f t="shared" si="21"/>
        <v>-28.46440636935662</v>
      </c>
      <c r="I793" s="77">
        <f t="shared" si="21"/>
        <v>-31.79213761360197</v>
      </c>
      <c r="J793" s="77">
        <f t="shared" si="21"/>
        <v>-22.495306239276058</v>
      </c>
      <c r="K793" s="77">
        <f t="shared" si="21"/>
        <v>-27.843516091983251</v>
      </c>
      <c r="L793" s="77">
        <f t="shared" si="21"/>
        <v>-17.478499972012088</v>
      </c>
      <c r="M793" s="77">
        <f t="shared" si="21"/>
        <v>-27.843516091983251</v>
      </c>
    </row>
    <row r="794" spans="1:13" x14ac:dyDescent="0.3">
      <c r="A794" s="76">
        <v>79.099999999999994</v>
      </c>
      <c r="B794" s="77">
        <v>1.5273527475348501</v>
      </c>
      <c r="C794" s="77">
        <v>-1.8003784967104901</v>
      </c>
      <c r="D794" s="77">
        <v>0.49645287761541601</v>
      </c>
      <c r="E794" s="77">
        <v>-4.85175697509177</v>
      </c>
      <c r="F794" s="77">
        <v>5.5132591448793802</v>
      </c>
      <c r="G794" s="77">
        <v>-4.85175697509177</v>
      </c>
      <c r="H794" s="77">
        <f t="shared" si="21"/>
        <v>-28.472647252465151</v>
      </c>
      <c r="I794" s="77">
        <f t="shared" si="21"/>
        <v>-31.80037849671049</v>
      </c>
      <c r="J794" s="77">
        <f t="shared" si="21"/>
        <v>-22.503547122384585</v>
      </c>
      <c r="K794" s="77">
        <f t="shared" ref="K794:M857" si="22">E794-E$3</f>
        <v>-27.851756975091771</v>
      </c>
      <c r="L794" s="77">
        <f t="shared" si="22"/>
        <v>-17.486740855120619</v>
      </c>
      <c r="M794" s="77">
        <f t="shared" si="22"/>
        <v>-27.851756975091771</v>
      </c>
    </row>
    <row r="795" spans="1:13" x14ac:dyDescent="0.3">
      <c r="A795" s="76">
        <v>79.2</v>
      </c>
      <c r="B795" s="77">
        <v>1.5191222761576</v>
      </c>
      <c r="C795" s="77">
        <v>-1.80860896808775</v>
      </c>
      <c r="D795" s="77">
        <v>0.48822240623816099</v>
      </c>
      <c r="E795" s="77">
        <v>-4.85998744646903</v>
      </c>
      <c r="F795" s="77">
        <v>5.5050286735021201</v>
      </c>
      <c r="G795" s="77">
        <v>-4.85998744646903</v>
      </c>
      <c r="H795" s="77">
        <f t="shared" ref="H795:M858" si="23">B795-B$3</f>
        <v>-28.480877723842401</v>
      </c>
      <c r="I795" s="77">
        <f t="shared" si="23"/>
        <v>-31.80860896808775</v>
      </c>
      <c r="J795" s="77">
        <f t="shared" si="23"/>
        <v>-22.511777593761838</v>
      </c>
      <c r="K795" s="77">
        <f t="shared" si="22"/>
        <v>-27.859987446469031</v>
      </c>
      <c r="L795" s="77">
        <f t="shared" si="22"/>
        <v>-17.494971326497879</v>
      </c>
      <c r="M795" s="77">
        <f t="shared" si="22"/>
        <v>-27.859987446469031</v>
      </c>
    </row>
    <row r="796" spans="1:13" x14ac:dyDescent="0.3">
      <c r="A796" s="76">
        <v>79.3</v>
      </c>
      <c r="B796" s="77">
        <v>1.5109021902359401</v>
      </c>
      <c r="C796" s="77">
        <v>-1.8168290540094001</v>
      </c>
      <c r="D796" s="77">
        <v>0.48000232031650802</v>
      </c>
      <c r="E796" s="77">
        <v>-4.8682075323906799</v>
      </c>
      <c r="F796" s="77">
        <v>5.4968085875804702</v>
      </c>
      <c r="G796" s="77">
        <v>-4.8682075323906799</v>
      </c>
      <c r="H796" s="77">
        <f t="shared" si="23"/>
        <v>-28.489097809764061</v>
      </c>
      <c r="I796" s="77">
        <f t="shared" si="23"/>
        <v>-31.8168290540094</v>
      </c>
      <c r="J796" s="77">
        <f t="shared" si="23"/>
        <v>-22.519997679683492</v>
      </c>
      <c r="K796" s="77">
        <f t="shared" si="22"/>
        <v>-27.868207532390681</v>
      </c>
      <c r="L796" s="77">
        <f t="shared" si="22"/>
        <v>-17.503191412419529</v>
      </c>
      <c r="M796" s="77">
        <f t="shared" si="22"/>
        <v>-27.868207532390681</v>
      </c>
    </row>
    <row r="797" spans="1:13" x14ac:dyDescent="0.3">
      <c r="A797" s="76">
        <v>79.400000000000006</v>
      </c>
      <c r="B797" s="77">
        <v>1.5026924635935599</v>
      </c>
      <c r="C797" s="77">
        <v>-1.82503878065179</v>
      </c>
      <c r="D797" s="77">
        <v>0.47179259367411902</v>
      </c>
      <c r="E797" s="77">
        <v>-4.8764172590330697</v>
      </c>
      <c r="F797" s="77">
        <v>5.4885988609380796</v>
      </c>
      <c r="G797" s="77">
        <v>-4.8764172590330697</v>
      </c>
      <c r="H797" s="77">
        <f t="shared" si="23"/>
        <v>-28.497307536406439</v>
      </c>
      <c r="I797" s="77">
        <f t="shared" si="23"/>
        <v>-31.825038780651791</v>
      </c>
      <c r="J797" s="77">
        <f t="shared" si="23"/>
        <v>-22.52820740632588</v>
      </c>
      <c r="K797" s="77">
        <f t="shared" si="22"/>
        <v>-27.876417259033069</v>
      </c>
      <c r="L797" s="77">
        <f t="shared" si="22"/>
        <v>-17.51140113906192</v>
      </c>
      <c r="M797" s="77">
        <f t="shared" si="22"/>
        <v>-27.876417259033069</v>
      </c>
    </row>
    <row r="798" spans="1:13" x14ac:dyDescent="0.3">
      <c r="A798" s="76">
        <v>79.5</v>
      </c>
      <c r="B798" s="77">
        <v>1.49449307015295</v>
      </c>
      <c r="C798" s="77">
        <v>-1.8332381740924</v>
      </c>
      <c r="D798" s="77">
        <v>0.46359320023351003</v>
      </c>
      <c r="E798" s="77">
        <v>-4.8846166524736798</v>
      </c>
      <c r="F798" s="77">
        <v>5.4803994674974703</v>
      </c>
      <c r="G798" s="77">
        <v>-4.8846166524736798</v>
      </c>
      <c r="H798" s="77">
        <f t="shared" si="23"/>
        <v>-28.505506929847051</v>
      </c>
      <c r="I798" s="77">
        <f t="shared" si="23"/>
        <v>-31.833238174092401</v>
      </c>
      <c r="J798" s="77">
        <f t="shared" si="23"/>
        <v>-22.536406799766489</v>
      </c>
      <c r="K798" s="77">
        <f t="shared" si="22"/>
        <v>-27.884616652473682</v>
      </c>
      <c r="L798" s="77">
        <f t="shared" si="22"/>
        <v>-17.51960053250253</v>
      </c>
      <c r="M798" s="77">
        <f t="shared" si="22"/>
        <v>-27.884616652473682</v>
      </c>
    </row>
    <row r="799" spans="1:13" x14ac:dyDescent="0.3">
      <c r="A799" s="76">
        <v>79.599999999999994</v>
      </c>
      <c r="B799" s="77">
        <v>1.4863039839349701</v>
      </c>
      <c r="C799" s="77">
        <v>-1.8414272603103801</v>
      </c>
      <c r="D799" s="77">
        <v>0.45540411401552899</v>
      </c>
      <c r="E799" s="77">
        <v>-4.8928057386916599</v>
      </c>
      <c r="F799" s="77">
        <v>5.4722103812794902</v>
      </c>
      <c r="G799" s="77">
        <v>-4.8928057386916599</v>
      </c>
      <c r="H799" s="77">
        <f t="shared" si="23"/>
        <v>-28.51369601606503</v>
      </c>
      <c r="I799" s="77">
        <f t="shared" si="23"/>
        <v>-31.841427260310379</v>
      </c>
      <c r="J799" s="77">
        <f t="shared" si="23"/>
        <v>-22.544595885984471</v>
      </c>
      <c r="K799" s="77">
        <f t="shared" si="22"/>
        <v>-27.89280573869166</v>
      </c>
      <c r="L799" s="77">
        <f t="shared" si="22"/>
        <v>-17.527789618720512</v>
      </c>
      <c r="M799" s="77">
        <f t="shared" si="22"/>
        <v>-27.89280573869166</v>
      </c>
    </row>
    <row r="800" spans="1:13" x14ac:dyDescent="0.3">
      <c r="A800" s="76">
        <v>79.7</v>
      </c>
      <c r="B800" s="77">
        <v>1.4781251790583201</v>
      </c>
      <c r="C800" s="77">
        <v>-1.8496060651870301</v>
      </c>
      <c r="D800" s="77">
        <v>0.44722530913887898</v>
      </c>
      <c r="E800" s="77">
        <v>-4.9009845435683097</v>
      </c>
      <c r="F800" s="77">
        <v>5.4640315764028404</v>
      </c>
      <c r="G800" s="77">
        <v>-4.9009845435683097</v>
      </c>
      <c r="H800" s="77">
        <f t="shared" si="23"/>
        <v>-28.521874820941679</v>
      </c>
      <c r="I800" s="77">
        <f t="shared" si="23"/>
        <v>-31.849606065187029</v>
      </c>
      <c r="J800" s="77">
        <f t="shared" si="23"/>
        <v>-22.552774690861121</v>
      </c>
      <c r="K800" s="77">
        <f t="shared" si="22"/>
        <v>-27.90098454356831</v>
      </c>
      <c r="L800" s="77">
        <f t="shared" si="22"/>
        <v>-17.535968423597161</v>
      </c>
      <c r="M800" s="77">
        <f t="shared" si="22"/>
        <v>-27.90098454356831</v>
      </c>
    </row>
    <row r="801" spans="1:13" x14ac:dyDescent="0.3">
      <c r="A801" s="76">
        <v>79.8</v>
      </c>
      <c r="B801" s="77">
        <v>1.46995662973906</v>
      </c>
      <c r="C801" s="77">
        <v>-1.8577746145062899</v>
      </c>
      <c r="D801" s="77">
        <v>0.439056759819625</v>
      </c>
      <c r="E801" s="77">
        <v>-4.9091530928875597</v>
      </c>
      <c r="F801" s="77">
        <v>5.4558630270835904</v>
      </c>
      <c r="G801" s="77">
        <v>-4.9091530928875597</v>
      </c>
      <c r="H801" s="77">
        <f t="shared" si="23"/>
        <v>-28.530043370260941</v>
      </c>
      <c r="I801" s="77">
        <f t="shared" si="23"/>
        <v>-31.85777461450629</v>
      </c>
      <c r="J801" s="77">
        <f t="shared" si="23"/>
        <v>-22.560943240180375</v>
      </c>
      <c r="K801" s="77">
        <f t="shared" si="22"/>
        <v>-27.909153092887561</v>
      </c>
      <c r="L801" s="77">
        <f t="shared" si="22"/>
        <v>-17.544136972916409</v>
      </c>
      <c r="M801" s="77">
        <f t="shared" si="22"/>
        <v>-27.909153092887561</v>
      </c>
    </row>
    <row r="802" spans="1:13" x14ac:dyDescent="0.3">
      <c r="A802" s="76">
        <v>79.900000000000006</v>
      </c>
      <c r="B802" s="77">
        <v>1.46179831029013</v>
      </c>
      <c r="C802" s="77">
        <v>-1.86593293395522</v>
      </c>
      <c r="D802" s="77">
        <v>0.43089844037069303</v>
      </c>
      <c r="E802" s="77">
        <v>-4.9173114123364998</v>
      </c>
      <c r="F802" s="77">
        <v>5.4477047076346601</v>
      </c>
      <c r="G802" s="77">
        <v>-4.9173114123364998</v>
      </c>
      <c r="H802" s="77">
        <f t="shared" si="23"/>
        <v>-28.538201689709869</v>
      </c>
      <c r="I802" s="77">
        <f t="shared" si="23"/>
        <v>-31.865932933955222</v>
      </c>
      <c r="J802" s="77">
        <f t="shared" si="23"/>
        <v>-22.569101559629306</v>
      </c>
      <c r="K802" s="77">
        <f t="shared" si="22"/>
        <v>-27.917311412336499</v>
      </c>
      <c r="L802" s="77">
        <f t="shared" si="22"/>
        <v>-17.55229529236534</v>
      </c>
      <c r="M802" s="77">
        <f t="shared" si="22"/>
        <v>-27.917311412336499</v>
      </c>
    </row>
    <row r="803" spans="1:13" x14ac:dyDescent="0.3">
      <c r="A803" s="76">
        <v>80</v>
      </c>
      <c r="B803" s="77">
        <v>1.45365019512085</v>
      </c>
      <c r="C803" s="77">
        <v>-1.8740810491244999</v>
      </c>
      <c r="D803" s="77">
        <v>0.42275032520140998</v>
      </c>
      <c r="E803" s="77">
        <v>-4.9254595275057804</v>
      </c>
      <c r="F803" s="77">
        <v>5.4395565924653697</v>
      </c>
      <c r="G803" s="77">
        <v>-4.9254595275057804</v>
      </c>
      <c r="H803" s="77">
        <f t="shared" si="23"/>
        <v>-28.546349804879149</v>
      </c>
      <c r="I803" s="77">
        <f t="shared" si="23"/>
        <v>-31.874081049124499</v>
      </c>
      <c r="J803" s="77">
        <f t="shared" si="23"/>
        <v>-22.57724967479859</v>
      </c>
      <c r="K803" s="77">
        <f t="shared" si="22"/>
        <v>-27.92545952750578</v>
      </c>
      <c r="L803" s="77">
        <f t="shared" si="22"/>
        <v>-17.560443407534631</v>
      </c>
      <c r="M803" s="77">
        <f t="shared" si="22"/>
        <v>-27.92545952750578</v>
      </c>
    </row>
    <row r="804" spans="1:13" x14ac:dyDescent="0.3">
      <c r="A804" s="76">
        <v>80.099999999999994</v>
      </c>
      <c r="B804" s="77">
        <v>1.44551225873643</v>
      </c>
      <c r="C804" s="77">
        <v>-1.88221898550891</v>
      </c>
      <c r="D804" s="77">
        <v>0.41461238881699902</v>
      </c>
      <c r="E804" s="77">
        <v>-4.93359746389019</v>
      </c>
      <c r="F804" s="77">
        <v>5.4314186560809601</v>
      </c>
      <c r="G804" s="77">
        <v>-4.93359746389019</v>
      </c>
      <c r="H804" s="77">
        <f t="shared" si="23"/>
        <v>-28.554487741263571</v>
      </c>
      <c r="I804" s="77">
        <f t="shared" si="23"/>
        <v>-31.88221898550891</v>
      </c>
      <c r="J804" s="77">
        <f t="shared" si="23"/>
        <v>-22.585387611183002</v>
      </c>
      <c r="K804" s="77">
        <f t="shared" si="22"/>
        <v>-27.933597463890191</v>
      </c>
      <c r="L804" s="77">
        <f t="shared" si="22"/>
        <v>-17.568581343919039</v>
      </c>
      <c r="M804" s="77">
        <f t="shared" si="22"/>
        <v>-27.933597463890191</v>
      </c>
    </row>
    <row r="805" spans="1:13" x14ac:dyDescent="0.3">
      <c r="A805" s="76">
        <v>80.2</v>
      </c>
      <c r="B805" s="77">
        <v>1.43738447573755</v>
      </c>
      <c r="C805" s="77">
        <v>-1.8903467685077999</v>
      </c>
      <c r="D805" s="77">
        <v>0.40648460581811102</v>
      </c>
      <c r="E805" s="77">
        <v>-4.9417252468890798</v>
      </c>
      <c r="F805" s="77">
        <v>5.4232908730820801</v>
      </c>
      <c r="G805" s="77">
        <v>-4.9417252468890798</v>
      </c>
      <c r="H805" s="77">
        <f t="shared" si="23"/>
        <v>-28.562615524262451</v>
      </c>
      <c r="I805" s="77">
        <f t="shared" si="23"/>
        <v>-31.890346768507801</v>
      </c>
      <c r="J805" s="77">
        <f t="shared" si="23"/>
        <v>-22.593515394181889</v>
      </c>
      <c r="K805" s="77">
        <f t="shared" si="22"/>
        <v>-27.941725246889078</v>
      </c>
      <c r="L805" s="77">
        <f t="shared" si="22"/>
        <v>-17.576709126917919</v>
      </c>
      <c r="M805" s="77">
        <f t="shared" si="22"/>
        <v>-27.941725246889078</v>
      </c>
    </row>
    <row r="806" spans="1:13" x14ac:dyDescent="0.3">
      <c r="A806" s="76">
        <v>80.3</v>
      </c>
      <c r="B806" s="77">
        <v>1.4292668208197901</v>
      </c>
      <c r="C806" s="77">
        <v>-1.8984644234255601</v>
      </c>
      <c r="D806" s="77">
        <v>0.39836695090035001</v>
      </c>
      <c r="E806" s="77">
        <v>-4.9498429018068402</v>
      </c>
      <c r="F806" s="77">
        <v>5.41517321816431</v>
      </c>
      <c r="G806" s="77">
        <v>-4.9498429018068402</v>
      </c>
      <c r="H806" s="77">
        <f t="shared" si="23"/>
        <v>-28.570733179180209</v>
      </c>
      <c r="I806" s="77">
        <f t="shared" si="23"/>
        <v>-31.898464423425558</v>
      </c>
      <c r="J806" s="77">
        <f t="shared" si="23"/>
        <v>-22.60163304909965</v>
      </c>
      <c r="K806" s="77">
        <f t="shared" si="22"/>
        <v>-27.949842901806839</v>
      </c>
      <c r="L806" s="77">
        <f t="shared" si="22"/>
        <v>-17.584826781835691</v>
      </c>
      <c r="M806" s="77">
        <f t="shared" si="22"/>
        <v>-27.949842901806839</v>
      </c>
    </row>
    <row r="807" spans="1:13" x14ac:dyDescent="0.3">
      <c r="A807" s="76">
        <v>80.400000000000006</v>
      </c>
      <c r="B807" s="77">
        <v>1.42115926877323</v>
      </c>
      <c r="C807" s="77">
        <v>-1.90657197547212</v>
      </c>
      <c r="D807" s="77">
        <v>0.39025939885379601</v>
      </c>
      <c r="E807" s="77">
        <v>-4.9579504538533898</v>
      </c>
      <c r="F807" s="77">
        <v>5.4070656661177603</v>
      </c>
      <c r="G807" s="77">
        <v>-4.9579504538533898</v>
      </c>
      <c r="H807" s="77">
        <f t="shared" si="23"/>
        <v>-28.578840731226769</v>
      </c>
      <c r="I807" s="77">
        <f t="shared" si="23"/>
        <v>-31.906571975472119</v>
      </c>
      <c r="J807" s="77">
        <f t="shared" si="23"/>
        <v>-22.609740601146203</v>
      </c>
      <c r="K807" s="77">
        <f t="shared" si="22"/>
        <v>-27.957950453853389</v>
      </c>
      <c r="L807" s="77">
        <f t="shared" si="22"/>
        <v>-17.592934333882241</v>
      </c>
      <c r="M807" s="77">
        <f t="shared" si="22"/>
        <v>-27.957950453853389</v>
      </c>
    </row>
    <row r="808" spans="1:13" x14ac:dyDescent="0.3">
      <c r="A808" s="76">
        <v>80.5</v>
      </c>
      <c r="B808" s="77">
        <v>1.4130617944819699</v>
      </c>
      <c r="C808" s="77">
        <v>-1.9146694497633701</v>
      </c>
      <c r="D808" s="77">
        <v>0.382161924562537</v>
      </c>
      <c r="E808" s="77">
        <v>-4.9660479281446497</v>
      </c>
      <c r="F808" s="77">
        <v>5.3989681918264996</v>
      </c>
      <c r="G808" s="77">
        <v>-4.9660479281446497</v>
      </c>
      <c r="H808" s="77">
        <f t="shared" si="23"/>
        <v>-28.586938205518031</v>
      </c>
      <c r="I808" s="77">
        <f t="shared" si="23"/>
        <v>-31.91466944976337</v>
      </c>
      <c r="J808" s="77">
        <f t="shared" si="23"/>
        <v>-22.617838075437461</v>
      </c>
      <c r="K808" s="77">
        <f t="shared" si="22"/>
        <v>-27.966047928144651</v>
      </c>
      <c r="L808" s="77">
        <f t="shared" si="22"/>
        <v>-17.601031808173502</v>
      </c>
      <c r="M808" s="77">
        <f t="shared" si="22"/>
        <v>-27.966047928144651</v>
      </c>
    </row>
    <row r="809" spans="1:13" x14ac:dyDescent="0.3">
      <c r="A809" s="76">
        <v>80.599999999999994</v>
      </c>
      <c r="B809" s="77">
        <v>1.4049743729236399</v>
      </c>
      <c r="C809" s="77">
        <v>-1.92275687132171</v>
      </c>
      <c r="D809" s="77">
        <v>0.37407450300420497</v>
      </c>
      <c r="E809" s="77">
        <v>-4.9741353497029897</v>
      </c>
      <c r="F809" s="77">
        <v>5.3908807702681703</v>
      </c>
      <c r="G809" s="77">
        <v>-4.9741353497029897</v>
      </c>
      <c r="H809" s="77">
        <f t="shared" si="23"/>
        <v>-28.59502562707636</v>
      </c>
      <c r="I809" s="77">
        <f t="shared" si="23"/>
        <v>-31.92275687132171</v>
      </c>
      <c r="J809" s="77">
        <f t="shared" si="23"/>
        <v>-22.625925496995794</v>
      </c>
      <c r="K809" s="77">
        <f t="shared" si="22"/>
        <v>-27.974135349702991</v>
      </c>
      <c r="L809" s="77">
        <f t="shared" si="22"/>
        <v>-17.609119229731832</v>
      </c>
      <c r="M809" s="77">
        <f t="shared" si="22"/>
        <v>-27.974135349702991</v>
      </c>
    </row>
    <row r="810" spans="1:13" x14ac:dyDescent="0.3">
      <c r="A810" s="76">
        <v>80.7</v>
      </c>
      <c r="B810" s="77">
        <v>1.3968969791689401</v>
      </c>
      <c r="C810" s="77">
        <v>-1.9308342650764001</v>
      </c>
      <c r="D810" s="77">
        <v>0.36599710924950701</v>
      </c>
      <c r="E810" s="77">
        <v>-4.9822127434576799</v>
      </c>
      <c r="F810" s="77">
        <v>5.3828033765134702</v>
      </c>
      <c r="G810" s="77">
        <v>-4.9822127434576799</v>
      </c>
      <c r="H810" s="77">
        <f t="shared" si="23"/>
        <v>-28.60310302083106</v>
      </c>
      <c r="I810" s="77">
        <f t="shared" si="23"/>
        <v>-31.930834265076399</v>
      </c>
      <c r="J810" s="77">
        <f t="shared" si="23"/>
        <v>-22.634002890750494</v>
      </c>
      <c r="K810" s="77">
        <f t="shared" si="22"/>
        <v>-27.98221274345768</v>
      </c>
      <c r="L810" s="77">
        <f t="shared" si="22"/>
        <v>-17.617196623486528</v>
      </c>
      <c r="M810" s="77">
        <f t="shared" si="22"/>
        <v>-27.98221274345768</v>
      </c>
    </row>
    <row r="811" spans="1:13" x14ac:dyDescent="0.3">
      <c r="A811" s="76">
        <v>80.8</v>
      </c>
      <c r="B811" s="77">
        <v>1.3888295883812101</v>
      </c>
      <c r="C811" s="77">
        <v>-1.9389016558641401</v>
      </c>
      <c r="D811" s="77">
        <v>0.35792971846177302</v>
      </c>
      <c r="E811" s="77">
        <v>-4.9902801342454204</v>
      </c>
      <c r="F811" s="77">
        <v>5.3747359857257404</v>
      </c>
      <c r="G811" s="77">
        <v>-4.9902801342454204</v>
      </c>
      <c r="H811" s="77">
        <f t="shared" si="23"/>
        <v>-28.61117041161879</v>
      </c>
      <c r="I811" s="77">
        <f t="shared" si="23"/>
        <v>-31.938901655864139</v>
      </c>
      <c r="J811" s="77">
        <f t="shared" si="23"/>
        <v>-22.642070281538228</v>
      </c>
      <c r="K811" s="77">
        <f t="shared" si="22"/>
        <v>-27.99028013424542</v>
      </c>
      <c r="L811" s="77">
        <f t="shared" si="22"/>
        <v>-17.625264014274258</v>
      </c>
      <c r="M811" s="77">
        <f t="shared" si="22"/>
        <v>-27.99028013424542</v>
      </c>
    </row>
    <row r="812" spans="1:13" x14ac:dyDescent="0.3">
      <c r="A812" s="76">
        <v>80.900000000000006</v>
      </c>
      <c r="B812" s="77">
        <v>1.3807721758159199</v>
      </c>
      <c r="C812" s="77">
        <v>-1.94695906842943</v>
      </c>
      <c r="D812" s="77">
        <v>0.349872305896479</v>
      </c>
      <c r="E812" s="77">
        <v>-4.9983375468107099</v>
      </c>
      <c r="F812" s="77">
        <v>5.3666785731604403</v>
      </c>
      <c r="G812" s="77">
        <v>-4.9983375468107099</v>
      </c>
      <c r="H812" s="77">
        <f t="shared" si="23"/>
        <v>-28.61922782418408</v>
      </c>
      <c r="I812" s="77">
        <f t="shared" si="23"/>
        <v>-31.946959068429429</v>
      </c>
      <c r="J812" s="77">
        <f t="shared" si="23"/>
        <v>-22.650127694103521</v>
      </c>
      <c r="K812" s="77">
        <f t="shared" si="22"/>
        <v>-27.99833754681071</v>
      </c>
      <c r="L812" s="77">
        <f t="shared" si="22"/>
        <v>-17.633321426839558</v>
      </c>
      <c r="M812" s="77">
        <f t="shared" si="22"/>
        <v>-27.99833754681071</v>
      </c>
    </row>
    <row r="813" spans="1:13" x14ac:dyDescent="0.3">
      <c r="A813" s="76">
        <v>81</v>
      </c>
      <c r="B813" s="77">
        <v>1.3727247168202501</v>
      </c>
      <c r="C813" s="77">
        <v>-1.9550065274250901</v>
      </c>
      <c r="D813" s="77">
        <v>0.34182484690081799</v>
      </c>
      <c r="E813" s="77">
        <v>-5.0063850058063704</v>
      </c>
      <c r="F813" s="77">
        <v>5.3586311141647798</v>
      </c>
      <c r="G813" s="77">
        <v>-5.0063850058063704</v>
      </c>
      <c r="H813" s="77">
        <f t="shared" si="23"/>
        <v>-28.627275283179749</v>
      </c>
      <c r="I813" s="77">
        <f t="shared" si="23"/>
        <v>-31.955006527425091</v>
      </c>
      <c r="J813" s="77">
        <f t="shared" si="23"/>
        <v>-22.658175153099183</v>
      </c>
      <c r="K813" s="77">
        <f t="shared" si="22"/>
        <v>-28.006385005806372</v>
      </c>
      <c r="L813" s="77">
        <f t="shared" si="22"/>
        <v>-17.64136888583522</v>
      </c>
      <c r="M813" s="77">
        <f t="shared" si="22"/>
        <v>-28.006385005806372</v>
      </c>
    </row>
    <row r="814" spans="1:13" x14ac:dyDescent="0.3">
      <c r="A814" s="76">
        <v>81.099999999999994</v>
      </c>
      <c r="B814" s="77">
        <v>1.36468718683266</v>
      </c>
      <c r="C814" s="77">
        <v>-1.96304405741268</v>
      </c>
      <c r="D814" s="77">
        <v>0.333787316913225</v>
      </c>
      <c r="E814" s="77">
        <v>-5.01442253579396</v>
      </c>
      <c r="F814" s="77">
        <v>5.3505935841771901</v>
      </c>
      <c r="G814" s="77">
        <v>-5.01442253579396</v>
      </c>
      <c r="H814" s="77">
        <f t="shared" si="23"/>
        <v>-28.635312813167339</v>
      </c>
      <c r="I814" s="77">
        <f t="shared" si="23"/>
        <v>-31.963044057412681</v>
      </c>
      <c r="J814" s="77">
        <f t="shared" si="23"/>
        <v>-22.666212683086776</v>
      </c>
      <c r="K814" s="77">
        <f t="shared" si="22"/>
        <v>-28.014422535793962</v>
      </c>
      <c r="L814" s="77">
        <f t="shared" si="22"/>
        <v>-17.64940641582281</v>
      </c>
      <c r="M814" s="77">
        <f t="shared" si="22"/>
        <v>-28.014422535793962</v>
      </c>
    </row>
    <row r="815" spans="1:13" x14ac:dyDescent="0.3">
      <c r="A815" s="76">
        <v>81.2</v>
      </c>
      <c r="B815" s="77">
        <v>1.35665956138237</v>
      </c>
      <c r="C815" s="77">
        <v>-1.97107168286297</v>
      </c>
      <c r="D815" s="77">
        <v>0.32575969146293299</v>
      </c>
      <c r="E815" s="77">
        <v>-5.02245016124425</v>
      </c>
      <c r="F815" s="77">
        <v>5.3425659587269001</v>
      </c>
      <c r="G815" s="77">
        <v>-5.02245016124425</v>
      </c>
      <c r="H815" s="77">
        <f t="shared" si="23"/>
        <v>-28.643340438617631</v>
      </c>
      <c r="I815" s="77">
        <f t="shared" si="23"/>
        <v>-31.97107168286297</v>
      </c>
      <c r="J815" s="77">
        <f t="shared" si="23"/>
        <v>-22.674240308537065</v>
      </c>
      <c r="K815" s="77">
        <f t="shared" si="22"/>
        <v>-28.022450161244251</v>
      </c>
      <c r="L815" s="77">
        <f t="shared" si="22"/>
        <v>-17.657434041273099</v>
      </c>
      <c r="M815" s="77">
        <f t="shared" si="22"/>
        <v>-28.022450161244251</v>
      </c>
    </row>
    <row r="816" spans="1:13" x14ac:dyDescent="0.3">
      <c r="A816" s="76">
        <v>81.3</v>
      </c>
      <c r="B816" s="77">
        <v>1.3486418160889799</v>
      </c>
      <c r="C816" s="77">
        <v>-1.97908942815637</v>
      </c>
      <c r="D816" s="77">
        <v>0.31774194616954099</v>
      </c>
      <c r="E816" s="77">
        <v>-5.0304679065376501</v>
      </c>
      <c r="F816" s="77">
        <v>5.3345482134335001</v>
      </c>
      <c r="G816" s="77">
        <v>-5.0304679065376501</v>
      </c>
      <c r="H816" s="77">
        <f t="shared" si="23"/>
        <v>-28.651358183911022</v>
      </c>
      <c r="I816" s="77">
        <f t="shared" si="23"/>
        <v>-31.979089428156371</v>
      </c>
      <c r="J816" s="77">
        <f t="shared" si="23"/>
        <v>-22.682258053830459</v>
      </c>
      <c r="K816" s="77">
        <f t="shared" si="22"/>
        <v>-28.030467906537652</v>
      </c>
      <c r="L816" s="77">
        <f t="shared" si="22"/>
        <v>-17.6654517865665</v>
      </c>
      <c r="M816" s="77">
        <f t="shared" si="22"/>
        <v>-28.030467906537652</v>
      </c>
    </row>
    <row r="817" spans="1:13" x14ac:dyDescent="0.3">
      <c r="A817" s="76">
        <v>81.400000000000006</v>
      </c>
      <c r="B817" s="77">
        <v>1.34063392666198</v>
      </c>
      <c r="C817" s="77">
        <v>-1.9870973175833699</v>
      </c>
      <c r="D817" s="77">
        <v>0.309734056742546</v>
      </c>
      <c r="E817" s="77">
        <v>-5.03847579596464</v>
      </c>
      <c r="F817" s="77">
        <v>5.3265403240065101</v>
      </c>
      <c r="G817" s="77">
        <v>-5.03847579596464</v>
      </c>
      <c r="H817" s="77">
        <f t="shared" si="23"/>
        <v>-28.65936607333802</v>
      </c>
      <c r="I817" s="77">
        <f t="shared" si="23"/>
        <v>-31.98709731758337</v>
      </c>
      <c r="J817" s="77">
        <f t="shared" si="23"/>
        <v>-22.690265943257454</v>
      </c>
      <c r="K817" s="77">
        <f t="shared" si="22"/>
        <v>-28.03847579596464</v>
      </c>
      <c r="L817" s="77">
        <f t="shared" si="22"/>
        <v>-17.673459675993492</v>
      </c>
      <c r="M817" s="77">
        <f t="shared" si="22"/>
        <v>-28.03847579596464</v>
      </c>
    </row>
    <row r="818" spans="1:13" x14ac:dyDescent="0.3">
      <c r="A818" s="76">
        <v>81.5</v>
      </c>
      <c r="B818" s="77">
        <v>1.3326358689003499</v>
      </c>
      <c r="C818" s="77">
        <v>-1.995095375345</v>
      </c>
      <c r="D818" s="77">
        <v>0.30173599898091702</v>
      </c>
      <c r="E818" s="77">
        <v>-5.0464738537262699</v>
      </c>
      <c r="F818" s="77">
        <v>5.3185422662448802</v>
      </c>
      <c r="G818" s="77">
        <v>-5.0464738537262699</v>
      </c>
      <c r="H818" s="77">
        <f t="shared" si="23"/>
        <v>-28.667364131099649</v>
      </c>
      <c r="I818" s="77">
        <f t="shared" si="23"/>
        <v>-31.995095375344999</v>
      </c>
      <c r="J818" s="77">
        <f t="shared" si="23"/>
        <v>-22.698264001019083</v>
      </c>
      <c r="K818" s="77">
        <f t="shared" si="22"/>
        <v>-28.046473853726269</v>
      </c>
      <c r="L818" s="77">
        <f t="shared" si="22"/>
        <v>-17.681457733755121</v>
      </c>
      <c r="M818" s="77">
        <f t="shared" si="22"/>
        <v>-28.046473853726269</v>
      </c>
    </row>
    <row r="819" spans="1:13" x14ac:dyDescent="0.3">
      <c r="A819" s="76">
        <v>81.599999999999994</v>
      </c>
      <c r="B819" s="77">
        <v>1.3246476186920799</v>
      </c>
      <c r="C819" s="77">
        <v>-2.00308362555326</v>
      </c>
      <c r="D819" s="77">
        <v>0.29374774877264598</v>
      </c>
      <c r="E819" s="77">
        <v>-5.0544621039345401</v>
      </c>
      <c r="F819" s="77">
        <v>5.31055401603661</v>
      </c>
      <c r="G819" s="77">
        <v>-5.0544621039345401</v>
      </c>
      <c r="H819" s="77">
        <f t="shared" si="23"/>
        <v>-28.675352381307921</v>
      </c>
      <c r="I819" s="77">
        <f t="shared" si="23"/>
        <v>-32.003083625553259</v>
      </c>
      <c r="J819" s="77">
        <f t="shared" si="23"/>
        <v>-22.706252251227355</v>
      </c>
      <c r="K819" s="77">
        <f t="shared" si="22"/>
        <v>-28.05446210393454</v>
      </c>
      <c r="L819" s="77">
        <f t="shared" si="22"/>
        <v>-17.689445983963388</v>
      </c>
      <c r="M819" s="77">
        <f t="shared" si="22"/>
        <v>-28.05446210393454</v>
      </c>
    </row>
    <row r="820" spans="1:13" x14ac:dyDescent="0.3">
      <c r="A820" s="76">
        <v>81.7</v>
      </c>
      <c r="B820" s="77">
        <v>1.3166691520137701</v>
      </c>
      <c r="C820" s="77">
        <v>-2.0110620922315801</v>
      </c>
      <c r="D820" s="77">
        <v>0.285769282094331</v>
      </c>
      <c r="E820" s="77">
        <v>-5.0624405706128597</v>
      </c>
      <c r="F820" s="77">
        <v>5.3025755493583002</v>
      </c>
      <c r="G820" s="77">
        <v>-5.0624405706128597</v>
      </c>
      <c r="H820" s="77">
        <f t="shared" si="23"/>
        <v>-28.68333084798623</v>
      </c>
      <c r="I820" s="77">
        <f t="shared" si="23"/>
        <v>-32.011062092231583</v>
      </c>
      <c r="J820" s="77">
        <f t="shared" si="23"/>
        <v>-22.714230717905668</v>
      </c>
      <c r="K820" s="77">
        <f t="shared" si="22"/>
        <v>-28.062440570612861</v>
      </c>
      <c r="L820" s="77">
        <f t="shared" si="22"/>
        <v>-17.697424450641698</v>
      </c>
      <c r="M820" s="77">
        <f t="shared" si="22"/>
        <v>-28.062440570612861</v>
      </c>
    </row>
    <row r="821" spans="1:13" x14ac:dyDescent="0.3">
      <c r="A821" s="76">
        <v>81.8</v>
      </c>
      <c r="B821" s="77">
        <v>1.30870044493016</v>
      </c>
      <c r="C821" s="77">
        <v>-2.0190307993151899</v>
      </c>
      <c r="D821" s="77">
        <v>0.27780057501071898</v>
      </c>
      <c r="E821" s="77">
        <v>-5.07040927769647</v>
      </c>
      <c r="F821" s="77">
        <v>5.2946068422746801</v>
      </c>
      <c r="G821" s="77">
        <v>-5.07040927769647</v>
      </c>
      <c r="H821" s="77">
        <f t="shared" si="23"/>
        <v>-28.69129955506984</v>
      </c>
      <c r="I821" s="77">
        <f t="shared" si="23"/>
        <v>-32.019030799315189</v>
      </c>
      <c r="J821" s="77">
        <f t="shared" si="23"/>
        <v>-22.722199424989281</v>
      </c>
      <c r="K821" s="77">
        <f t="shared" si="22"/>
        <v>-28.07040927769647</v>
      </c>
      <c r="L821" s="77">
        <f t="shared" si="22"/>
        <v>-17.705393157725318</v>
      </c>
      <c r="M821" s="77">
        <f t="shared" si="22"/>
        <v>-28.07040927769647</v>
      </c>
    </row>
    <row r="822" spans="1:13" x14ac:dyDescent="0.3">
      <c r="A822" s="76">
        <v>81.900000000000006</v>
      </c>
      <c r="B822" s="77">
        <v>1.3007414735937199</v>
      </c>
      <c r="C822" s="77">
        <v>-2.0269897706516198</v>
      </c>
      <c r="D822" s="77">
        <v>0.269841603674286</v>
      </c>
      <c r="E822" s="77">
        <v>-5.0783682490329003</v>
      </c>
      <c r="F822" s="77">
        <v>5.2866478709382498</v>
      </c>
      <c r="G822" s="77">
        <v>-5.0783682490329003</v>
      </c>
      <c r="H822" s="77">
        <f t="shared" si="23"/>
        <v>-28.699258526406279</v>
      </c>
      <c r="I822" s="77">
        <f t="shared" si="23"/>
        <v>-32.026989770651618</v>
      </c>
      <c r="J822" s="77">
        <f t="shared" si="23"/>
        <v>-22.730158396325713</v>
      </c>
      <c r="K822" s="77">
        <f t="shared" si="22"/>
        <v>-28.078368249032899</v>
      </c>
      <c r="L822" s="77">
        <f t="shared" si="22"/>
        <v>-17.71335212906175</v>
      </c>
      <c r="M822" s="77">
        <f t="shared" si="22"/>
        <v>-28.078368249032899</v>
      </c>
    </row>
    <row r="823" spans="1:13" x14ac:dyDescent="0.3">
      <c r="A823" s="76">
        <v>82</v>
      </c>
      <c r="B823" s="77">
        <v>1.2927922142442501</v>
      </c>
      <c r="C823" s="77">
        <v>-2.0349390300010901</v>
      </c>
      <c r="D823" s="77">
        <v>0.26189234432481501</v>
      </c>
      <c r="E823" s="77">
        <v>-5.0863175083823702</v>
      </c>
      <c r="F823" s="77">
        <v>5.27869861158878</v>
      </c>
      <c r="G823" s="77">
        <v>-5.0863175083823702</v>
      </c>
      <c r="H823" s="77">
        <f t="shared" si="23"/>
        <v>-28.707207785755749</v>
      </c>
      <c r="I823" s="77">
        <f t="shared" si="23"/>
        <v>-32.034939030001091</v>
      </c>
      <c r="J823" s="77">
        <f t="shared" si="23"/>
        <v>-22.738107655675186</v>
      </c>
      <c r="K823" s="77">
        <f t="shared" si="22"/>
        <v>-28.086317508382372</v>
      </c>
      <c r="L823" s="77">
        <f t="shared" si="22"/>
        <v>-17.72130138841122</v>
      </c>
      <c r="M823" s="77">
        <f t="shared" si="22"/>
        <v>-28.086317508382372</v>
      </c>
    </row>
    <row r="824" spans="1:13" x14ac:dyDescent="0.3">
      <c r="A824" s="76">
        <v>82.1</v>
      </c>
      <c r="B824" s="77">
        <v>1.28485264320839</v>
      </c>
      <c r="C824" s="77">
        <v>-2.0428786010369602</v>
      </c>
      <c r="D824" s="77">
        <v>0.25395277328895399</v>
      </c>
      <c r="E824" s="77">
        <v>-5.0942570794182398</v>
      </c>
      <c r="F824" s="77">
        <v>5.2707590405529201</v>
      </c>
      <c r="G824" s="77">
        <v>-5.0942570794182398</v>
      </c>
      <c r="H824" s="77">
        <f t="shared" si="23"/>
        <v>-28.715147356791611</v>
      </c>
      <c r="I824" s="77">
        <f t="shared" si="23"/>
        <v>-32.042878601036961</v>
      </c>
      <c r="J824" s="77">
        <f t="shared" si="23"/>
        <v>-22.746047226711045</v>
      </c>
      <c r="K824" s="77">
        <f t="shared" si="22"/>
        <v>-28.094257079418242</v>
      </c>
      <c r="L824" s="77">
        <f t="shared" si="22"/>
        <v>-17.729240959447079</v>
      </c>
      <c r="M824" s="77">
        <f t="shared" si="22"/>
        <v>-28.094257079418242</v>
      </c>
    </row>
    <row r="825" spans="1:13" x14ac:dyDescent="0.3">
      <c r="A825" s="76">
        <v>82.2</v>
      </c>
      <c r="B825" s="77">
        <v>1.27692273689924</v>
      </c>
      <c r="C825" s="77">
        <v>-2.0508085073461002</v>
      </c>
      <c r="D825" s="77">
        <v>0.24602286697980799</v>
      </c>
      <c r="E825" s="77">
        <v>-5.1021869857273803</v>
      </c>
      <c r="F825" s="77">
        <v>5.2628291342437699</v>
      </c>
      <c r="G825" s="77">
        <v>-5.1021869857273803</v>
      </c>
      <c r="H825" s="77">
        <f t="shared" si="23"/>
        <v>-28.723077263100759</v>
      </c>
      <c r="I825" s="77">
        <f t="shared" si="23"/>
        <v>-32.050808507346098</v>
      </c>
      <c r="J825" s="77">
        <f t="shared" si="23"/>
        <v>-22.753977133020193</v>
      </c>
      <c r="K825" s="77">
        <f t="shared" si="22"/>
        <v>-28.102186985727378</v>
      </c>
      <c r="L825" s="77">
        <f t="shared" si="22"/>
        <v>-17.73717086575623</v>
      </c>
      <c r="M825" s="77">
        <f t="shared" si="22"/>
        <v>-28.102186985727378</v>
      </c>
    </row>
    <row r="826" spans="1:13" x14ac:dyDescent="0.3">
      <c r="A826" s="76">
        <v>82.3</v>
      </c>
      <c r="B826" s="77">
        <v>1.2690024718159501</v>
      </c>
      <c r="C826" s="77">
        <v>-2.0587287724293901</v>
      </c>
      <c r="D826" s="77">
        <v>0.238102601896518</v>
      </c>
      <c r="E826" s="77">
        <v>-5.1101072508106702</v>
      </c>
      <c r="F826" s="77">
        <v>5.2549088691604799</v>
      </c>
      <c r="G826" s="77">
        <v>-5.1101072508106702</v>
      </c>
      <c r="H826" s="77">
        <f t="shared" si="23"/>
        <v>-28.730997528184052</v>
      </c>
      <c r="I826" s="77">
        <f t="shared" si="23"/>
        <v>-32.05872877242939</v>
      </c>
      <c r="J826" s="77">
        <f t="shared" si="23"/>
        <v>-22.761897398103482</v>
      </c>
      <c r="K826" s="77">
        <f t="shared" si="22"/>
        <v>-28.110107250810671</v>
      </c>
      <c r="L826" s="77">
        <f t="shared" si="22"/>
        <v>-17.745091130839519</v>
      </c>
      <c r="M826" s="77">
        <f t="shared" si="22"/>
        <v>-28.110107250810671</v>
      </c>
    </row>
    <row r="827" spans="1:13" x14ac:dyDescent="0.3">
      <c r="A827" s="76">
        <v>82.4</v>
      </c>
      <c r="B827" s="77">
        <v>1.2610918245432601</v>
      </c>
      <c r="C827" s="77">
        <v>-2.0666394197020801</v>
      </c>
      <c r="D827" s="77">
        <v>0.23019195462382799</v>
      </c>
      <c r="E827" s="77">
        <v>-5.1180178980833597</v>
      </c>
      <c r="F827" s="77">
        <v>5.2469982218877904</v>
      </c>
      <c r="G827" s="77">
        <v>-5.1180178980833597</v>
      </c>
      <c r="H827" s="77">
        <f t="shared" si="23"/>
        <v>-28.738908175456739</v>
      </c>
      <c r="I827" s="77">
        <f t="shared" si="23"/>
        <v>-32.066639419702078</v>
      </c>
      <c r="J827" s="77">
        <f t="shared" si="23"/>
        <v>-22.769808045376173</v>
      </c>
      <c r="K827" s="77">
        <f t="shared" si="22"/>
        <v>-28.118017898083359</v>
      </c>
      <c r="L827" s="77">
        <f t="shared" si="22"/>
        <v>-17.75300177811221</v>
      </c>
      <c r="M827" s="77">
        <f t="shared" si="22"/>
        <v>-28.118017898083359</v>
      </c>
    </row>
    <row r="828" spans="1:13" x14ac:dyDescent="0.3">
      <c r="A828" s="76">
        <v>82.5</v>
      </c>
      <c r="B828" s="77">
        <v>1.2531907717511199</v>
      </c>
      <c r="C828" s="77">
        <v>-2.07454047249422</v>
      </c>
      <c r="D828" s="77">
        <v>0.22229090183168901</v>
      </c>
      <c r="E828" s="77">
        <v>-5.1259189508754996</v>
      </c>
      <c r="F828" s="77">
        <v>5.2390971690956496</v>
      </c>
      <c r="G828" s="77">
        <v>-5.1259189508754996</v>
      </c>
      <c r="H828" s="77">
        <f t="shared" si="23"/>
        <v>-28.746809228248878</v>
      </c>
      <c r="I828" s="77">
        <f t="shared" si="23"/>
        <v>-32.07454047249422</v>
      </c>
      <c r="J828" s="77">
        <f t="shared" si="23"/>
        <v>-22.777709098168312</v>
      </c>
      <c r="K828" s="77">
        <f t="shared" si="22"/>
        <v>-28.125918950875501</v>
      </c>
      <c r="L828" s="77">
        <f t="shared" si="22"/>
        <v>-17.76090283090435</v>
      </c>
      <c r="M828" s="77">
        <f t="shared" si="22"/>
        <v>-28.125918950875501</v>
      </c>
    </row>
    <row r="829" spans="1:13" x14ac:dyDescent="0.3">
      <c r="A829" s="76">
        <v>82.6</v>
      </c>
      <c r="B829" s="77">
        <v>1.2452992901942701</v>
      </c>
      <c r="C829" s="77">
        <v>-2.0824319540510801</v>
      </c>
      <c r="D829" s="77">
        <v>0.214399420274831</v>
      </c>
      <c r="E829" s="77">
        <v>-5.1338104324323597</v>
      </c>
      <c r="F829" s="77">
        <v>5.2312056875388002</v>
      </c>
      <c r="G829" s="77">
        <v>-5.1338104324323597</v>
      </c>
      <c r="H829" s="77">
        <f t="shared" si="23"/>
        <v>-28.754700709805729</v>
      </c>
      <c r="I829" s="77">
        <f t="shared" si="23"/>
        <v>-32.082431954051081</v>
      </c>
      <c r="J829" s="77">
        <f t="shared" si="23"/>
        <v>-22.78560057972517</v>
      </c>
      <c r="K829" s="77">
        <f t="shared" si="22"/>
        <v>-28.133810432432359</v>
      </c>
      <c r="L829" s="77">
        <f t="shared" si="22"/>
        <v>-17.7687943124612</v>
      </c>
      <c r="M829" s="77">
        <f t="shared" si="22"/>
        <v>-28.133810432432359</v>
      </c>
    </row>
    <row r="830" spans="1:13" x14ac:dyDescent="0.3">
      <c r="A830" s="76">
        <v>82.7</v>
      </c>
      <c r="B830" s="77">
        <v>1.2374173567118001</v>
      </c>
      <c r="C830" s="77">
        <v>-2.0903138875335401</v>
      </c>
      <c r="D830" s="77">
        <v>0.20651748679236301</v>
      </c>
      <c r="E830" s="77">
        <v>-5.1416923659148299</v>
      </c>
      <c r="F830" s="77">
        <v>5.22332375405633</v>
      </c>
      <c r="G830" s="77">
        <v>-5.1416923659148299</v>
      </c>
      <c r="H830" s="77">
        <f t="shared" si="23"/>
        <v>-28.762582643288201</v>
      </c>
      <c r="I830" s="77">
        <f t="shared" si="23"/>
        <v>-32.09031388753354</v>
      </c>
      <c r="J830" s="77">
        <f t="shared" si="23"/>
        <v>-22.793482513207636</v>
      </c>
      <c r="K830" s="77">
        <f t="shared" si="22"/>
        <v>-28.141692365914828</v>
      </c>
      <c r="L830" s="77">
        <f t="shared" si="22"/>
        <v>-17.776676245943669</v>
      </c>
      <c r="M830" s="77">
        <f t="shared" si="22"/>
        <v>-28.141692365914828</v>
      </c>
    </row>
    <row r="831" spans="1:13" x14ac:dyDescent="0.3">
      <c r="A831" s="76">
        <v>82.8</v>
      </c>
      <c r="B831" s="77">
        <v>1.2295449482267999</v>
      </c>
      <c r="C831" s="77">
        <v>-2.0981862960185498</v>
      </c>
      <c r="D831" s="77">
        <v>0.198645078307362</v>
      </c>
      <c r="E831" s="77">
        <v>-5.1495647743998303</v>
      </c>
      <c r="F831" s="77">
        <v>5.2154513455713296</v>
      </c>
      <c r="G831" s="77">
        <v>-5.1495647743998303</v>
      </c>
      <c r="H831" s="77">
        <f t="shared" si="23"/>
        <v>-28.770455051773201</v>
      </c>
      <c r="I831" s="77">
        <f t="shared" si="23"/>
        <v>-32.098186296018547</v>
      </c>
      <c r="J831" s="77">
        <f t="shared" si="23"/>
        <v>-22.801354921692639</v>
      </c>
      <c r="K831" s="77">
        <f t="shared" si="22"/>
        <v>-28.149564774399831</v>
      </c>
      <c r="L831" s="77">
        <f t="shared" si="22"/>
        <v>-17.784548654428669</v>
      </c>
      <c r="M831" s="77">
        <f t="shared" si="22"/>
        <v>-28.149564774399831</v>
      </c>
    </row>
    <row r="832" spans="1:13" x14ac:dyDescent="0.3">
      <c r="A832" s="76">
        <v>82.9</v>
      </c>
      <c r="B832" s="77">
        <v>1.2216820417459</v>
      </c>
      <c r="C832" s="77">
        <v>-2.1060492024994502</v>
      </c>
      <c r="D832" s="77">
        <v>0.19078217182646001</v>
      </c>
      <c r="E832" s="77">
        <v>-5.1574276808807298</v>
      </c>
      <c r="F832" s="77">
        <v>5.2075884390904204</v>
      </c>
      <c r="G832" s="77">
        <v>-5.1574276808807298</v>
      </c>
      <c r="H832" s="77">
        <f t="shared" si="23"/>
        <v>-28.7783179582541</v>
      </c>
      <c r="I832" s="77">
        <f t="shared" si="23"/>
        <v>-32.106049202499449</v>
      </c>
      <c r="J832" s="77">
        <f t="shared" si="23"/>
        <v>-22.809217828173541</v>
      </c>
      <c r="K832" s="77">
        <f t="shared" si="22"/>
        <v>-28.15742768088073</v>
      </c>
      <c r="L832" s="77">
        <f t="shared" si="22"/>
        <v>-17.792411560909578</v>
      </c>
      <c r="M832" s="77">
        <f t="shared" si="22"/>
        <v>-28.15742768088073</v>
      </c>
    </row>
    <row r="833" spans="1:13" x14ac:dyDescent="0.3">
      <c r="A833" s="76">
        <v>83</v>
      </c>
      <c r="B833" s="77">
        <v>1.2138286143588899</v>
      </c>
      <c r="C833" s="77">
        <v>-2.1139026298864501</v>
      </c>
      <c r="D833" s="77">
        <v>0.182928744439456</v>
      </c>
      <c r="E833" s="77">
        <v>-5.1652811082677301</v>
      </c>
      <c r="F833" s="77">
        <v>5.19973501170342</v>
      </c>
      <c r="G833" s="77">
        <v>-5.1652811082677301</v>
      </c>
      <c r="H833" s="77">
        <f t="shared" si="23"/>
        <v>-28.786171385641111</v>
      </c>
      <c r="I833" s="77">
        <f t="shared" si="23"/>
        <v>-32.113902629886454</v>
      </c>
      <c r="J833" s="77">
        <f t="shared" si="23"/>
        <v>-22.817071255560545</v>
      </c>
      <c r="K833" s="77">
        <f t="shared" si="22"/>
        <v>-28.165281108267731</v>
      </c>
      <c r="L833" s="77">
        <f t="shared" si="22"/>
        <v>-17.800264988296579</v>
      </c>
      <c r="M833" s="77">
        <f t="shared" si="22"/>
        <v>-28.165281108267731</v>
      </c>
    </row>
    <row r="834" spans="1:13" x14ac:dyDescent="0.3">
      <c r="A834" s="76">
        <v>83.1</v>
      </c>
      <c r="B834" s="77">
        <v>1.2059846432383401</v>
      </c>
      <c r="C834" s="77">
        <v>-2.1217466010070098</v>
      </c>
      <c r="D834" s="77">
        <v>0.17508477331889899</v>
      </c>
      <c r="E834" s="77">
        <v>-5.1731250793882904</v>
      </c>
      <c r="F834" s="77">
        <v>5.1918910405828598</v>
      </c>
      <c r="G834" s="77">
        <v>-5.1731250793882904</v>
      </c>
      <c r="H834" s="77">
        <f t="shared" si="23"/>
        <v>-28.794015356761658</v>
      </c>
      <c r="I834" s="77">
        <f t="shared" si="23"/>
        <v>-32.121746601007011</v>
      </c>
      <c r="J834" s="77">
        <f t="shared" si="23"/>
        <v>-22.8249152266811</v>
      </c>
      <c r="K834" s="77">
        <f t="shared" si="22"/>
        <v>-28.173125079388292</v>
      </c>
      <c r="L834" s="77">
        <f t="shared" si="22"/>
        <v>-17.80810895941714</v>
      </c>
      <c r="M834" s="77">
        <f t="shared" si="22"/>
        <v>-28.173125079388292</v>
      </c>
    </row>
    <row r="835" spans="1:13" x14ac:dyDescent="0.3">
      <c r="A835" s="76">
        <v>83.2</v>
      </c>
      <c r="B835" s="77">
        <v>1.1981501056391399</v>
      </c>
      <c r="C835" s="77">
        <v>-2.12958113860621</v>
      </c>
      <c r="D835" s="77">
        <v>0.16725023571970499</v>
      </c>
      <c r="E835" s="77">
        <v>-5.1809596169874803</v>
      </c>
      <c r="F835" s="77">
        <v>5.1840565029836698</v>
      </c>
      <c r="G835" s="77">
        <v>-5.1809596169874803</v>
      </c>
      <c r="H835" s="77">
        <f t="shared" si="23"/>
        <v>-28.80184989436086</v>
      </c>
      <c r="I835" s="77">
        <f t="shared" si="23"/>
        <v>-32.129581138606213</v>
      </c>
      <c r="J835" s="77">
        <f t="shared" si="23"/>
        <v>-22.832749764280294</v>
      </c>
      <c r="K835" s="77">
        <f t="shared" si="22"/>
        <v>-28.180959616987479</v>
      </c>
      <c r="L835" s="77">
        <f t="shared" si="22"/>
        <v>-17.815943497016331</v>
      </c>
      <c r="M835" s="77">
        <f t="shared" si="22"/>
        <v>-28.180959616987479</v>
      </c>
    </row>
    <row r="836" spans="1:13" x14ac:dyDescent="0.3">
      <c r="A836" s="76">
        <v>83.3</v>
      </c>
      <c r="B836" s="77">
        <v>1.19032497889819</v>
      </c>
      <c r="C836" s="77">
        <v>-2.1374062653471602</v>
      </c>
      <c r="D836" s="77">
        <v>0.15942510897875101</v>
      </c>
      <c r="E836" s="77">
        <v>-5.1887847437284398</v>
      </c>
      <c r="F836" s="77">
        <v>5.1762313762427103</v>
      </c>
      <c r="G836" s="77">
        <v>-5.1887847437284398</v>
      </c>
      <c r="H836" s="77">
        <f t="shared" si="23"/>
        <v>-28.80967502110181</v>
      </c>
      <c r="I836" s="77">
        <f t="shared" si="23"/>
        <v>-32.13740626534716</v>
      </c>
      <c r="J836" s="77">
        <f t="shared" si="23"/>
        <v>-22.840574891021248</v>
      </c>
      <c r="K836" s="77">
        <f t="shared" si="22"/>
        <v>-28.188784743728441</v>
      </c>
      <c r="L836" s="77">
        <f t="shared" si="22"/>
        <v>-17.823768623757289</v>
      </c>
      <c r="M836" s="77">
        <f t="shared" si="22"/>
        <v>-28.188784743728441</v>
      </c>
    </row>
    <row r="837" spans="1:13" x14ac:dyDescent="0.3">
      <c r="A837" s="76">
        <v>83.4</v>
      </c>
      <c r="B837" s="77">
        <v>1.1825092404339199</v>
      </c>
      <c r="C837" s="77">
        <v>-2.1452220038114298</v>
      </c>
      <c r="D837" s="77">
        <v>0.151609370514484</v>
      </c>
      <c r="E837" s="77">
        <v>-5.1966004821927099</v>
      </c>
      <c r="F837" s="77">
        <v>5.16841563777845</v>
      </c>
      <c r="G837" s="77">
        <v>-5.1966004821927099</v>
      </c>
      <c r="H837" s="77">
        <f t="shared" si="23"/>
        <v>-28.817490759566081</v>
      </c>
      <c r="I837" s="77">
        <f t="shared" si="23"/>
        <v>-32.145222003811426</v>
      </c>
      <c r="J837" s="77">
        <f t="shared" si="23"/>
        <v>-22.848390629485515</v>
      </c>
      <c r="K837" s="77">
        <f t="shared" si="22"/>
        <v>-28.196600482192711</v>
      </c>
      <c r="L837" s="77">
        <f t="shared" si="22"/>
        <v>-17.831584362221548</v>
      </c>
      <c r="M837" s="77">
        <f t="shared" si="22"/>
        <v>-28.196600482192711</v>
      </c>
    </row>
    <row r="838" spans="1:13" x14ac:dyDescent="0.3">
      <c r="A838" s="76">
        <v>83.5</v>
      </c>
      <c r="B838" s="77">
        <v>1.1747028677459701</v>
      </c>
      <c r="C838" s="77">
        <v>-2.1530283764993698</v>
      </c>
      <c r="D838" s="77">
        <v>0.143802997826533</v>
      </c>
      <c r="E838" s="77">
        <v>-5.2044068548806601</v>
      </c>
      <c r="F838" s="77">
        <v>5.1606092650904998</v>
      </c>
      <c r="G838" s="77">
        <v>-5.2044068548806601</v>
      </c>
      <c r="H838" s="77">
        <f t="shared" si="23"/>
        <v>-28.825297132254029</v>
      </c>
      <c r="I838" s="77">
        <f t="shared" si="23"/>
        <v>-32.153028376499371</v>
      </c>
      <c r="J838" s="77">
        <f t="shared" si="23"/>
        <v>-22.856197002173467</v>
      </c>
      <c r="K838" s="77">
        <f t="shared" si="22"/>
        <v>-28.204406854880659</v>
      </c>
      <c r="L838" s="77">
        <f t="shared" si="22"/>
        <v>-17.8393907349095</v>
      </c>
      <c r="M838" s="77">
        <f t="shared" si="22"/>
        <v>-28.204406854880659</v>
      </c>
    </row>
    <row r="839" spans="1:13" x14ac:dyDescent="0.3">
      <c r="A839" s="76">
        <v>83.6</v>
      </c>
      <c r="B839" s="77">
        <v>1.1669058384147499</v>
      </c>
      <c r="C839" s="77">
        <v>-2.16082540583059</v>
      </c>
      <c r="D839" s="77">
        <v>0.13600596849531901</v>
      </c>
      <c r="E839" s="77">
        <v>-5.2122038842118696</v>
      </c>
      <c r="F839" s="77">
        <v>5.1528122357592796</v>
      </c>
      <c r="G839" s="77">
        <v>-5.2122038842118696</v>
      </c>
      <c r="H839" s="77">
        <f t="shared" si="23"/>
        <v>-28.833094161585251</v>
      </c>
      <c r="I839" s="77">
        <f t="shared" si="23"/>
        <v>-32.160825405830593</v>
      </c>
      <c r="J839" s="77">
        <f t="shared" si="23"/>
        <v>-22.863994031504681</v>
      </c>
      <c r="K839" s="77">
        <f t="shared" si="22"/>
        <v>-28.212203884211871</v>
      </c>
      <c r="L839" s="77">
        <f t="shared" si="22"/>
        <v>-17.847187764240722</v>
      </c>
      <c r="M839" s="77">
        <f t="shared" si="22"/>
        <v>-28.212203884211871</v>
      </c>
    </row>
    <row r="840" spans="1:13" x14ac:dyDescent="0.3">
      <c r="A840" s="76">
        <v>83.7</v>
      </c>
      <c r="B840" s="77">
        <v>1.1591181301011</v>
      </c>
      <c r="C840" s="77">
        <v>-2.1686131141442502</v>
      </c>
      <c r="D840" s="77">
        <v>0.12821826018166399</v>
      </c>
      <c r="E840" s="77">
        <v>-5.2199915925255196</v>
      </c>
      <c r="F840" s="77">
        <v>5.1450245274456297</v>
      </c>
      <c r="G840" s="77">
        <v>-5.2199915925255196</v>
      </c>
      <c r="H840" s="77">
        <f t="shared" si="23"/>
        <v>-28.840881869898901</v>
      </c>
      <c r="I840" s="77">
        <f t="shared" si="23"/>
        <v>-32.16861311414425</v>
      </c>
      <c r="J840" s="77">
        <f t="shared" si="23"/>
        <v>-22.871781739818335</v>
      </c>
      <c r="K840" s="77">
        <f t="shared" si="22"/>
        <v>-28.21999159252552</v>
      </c>
      <c r="L840" s="77">
        <f t="shared" si="22"/>
        <v>-17.854975472554372</v>
      </c>
      <c r="M840" s="77">
        <f t="shared" si="22"/>
        <v>-28.21999159252552</v>
      </c>
    </row>
    <row r="841" spans="1:13" x14ac:dyDescent="0.3">
      <c r="A841" s="76">
        <v>83.8</v>
      </c>
      <c r="B841" s="77">
        <v>1.15133972054585</v>
      </c>
      <c r="C841" s="77">
        <v>-2.1763915236994902</v>
      </c>
      <c r="D841" s="77">
        <v>0.120439850626417</v>
      </c>
      <c r="E841" s="77">
        <v>-5.2277700020807698</v>
      </c>
      <c r="F841" s="77">
        <v>5.1372461178903803</v>
      </c>
      <c r="G841" s="77">
        <v>-5.2277700020807698</v>
      </c>
      <c r="H841" s="77">
        <f t="shared" si="23"/>
        <v>-28.848660279454151</v>
      </c>
      <c r="I841" s="77">
        <f t="shared" si="23"/>
        <v>-32.176391523699493</v>
      </c>
      <c r="J841" s="77">
        <f t="shared" si="23"/>
        <v>-22.879560149373582</v>
      </c>
      <c r="K841" s="77">
        <f t="shared" si="22"/>
        <v>-28.227770002080771</v>
      </c>
      <c r="L841" s="77">
        <f t="shared" si="22"/>
        <v>-17.862753882109619</v>
      </c>
      <c r="M841" s="77">
        <f t="shared" si="22"/>
        <v>-28.227770002080771</v>
      </c>
    </row>
    <row r="842" spans="1:13" x14ac:dyDescent="0.3">
      <c r="A842" s="76">
        <v>83.9</v>
      </c>
      <c r="B842" s="77">
        <v>1.1435705875694999</v>
      </c>
      <c r="C842" s="77">
        <v>-2.18416065667585</v>
      </c>
      <c r="D842" s="77">
        <v>0.112670717650059</v>
      </c>
      <c r="E842" s="77">
        <v>-5.2355391350571301</v>
      </c>
      <c r="F842" s="77">
        <v>5.12947698491402</v>
      </c>
      <c r="G842" s="77">
        <v>-5.2355391350571301</v>
      </c>
      <c r="H842" s="77">
        <f t="shared" si="23"/>
        <v>-28.856429412430501</v>
      </c>
      <c r="I842" s="77">
        <f t="shared" si="23"/>
        <v>-32.18416065667585</v>
      </c>
      <c r="J842" s="77">
        <f t="shared" si="23"/>
        <v>-22.887329282349942</v>
      </c>
      <c r="K842" s="77">
        <f t="shared" si="22"/>
        <v>-28.235539135057131</v>
      </c>
      <c r="L842" s="77">
        <f t="shared" si="22"/>
        <v>-17.870523015085979</v>
      </c>
      <c r="M842" s="77">
        <f t="shared" si="22"/>
        <v>-28.235539135057131</v>
      </c>
    </row>
    <row r="843" spans="1:13" x14ac:dyDescent="0.3">
      <c r="A843" s="76">
        <v>84</v>
      </c>
      <c r="B843" s="77">
        <v>1.13581070907177</v>
      </c>
      <c r="C843" s="77">
        <v>-2.19192053517357</v>
      </c>
      <c r="D843" s="77">
        <v>0.10491083915233899</v>
      </c>
      <c r="E843" s="77">
        <v>-5.2432990135548501</v>
      </c>
      <c r="F843" s="77">
        <v>5.1217171064163001</v>
      </c>
      <c r="G843" s="77">
        <v>-5.2432990135548501</v>
      </c>
      <c r="H843" s="77">
        <f t="shared" si="23"/>
        <v>-28.86418929092823</v>
      </c>
      <c r="I843" s="77">
        <f t="shared" si="23"/>
        <v>-32.191920535173573</v>
      </c>
      <c r="J843" s="77">
        <f t="shared" si="23"/>
        <v>-22.895089160847661</v>
      </c>
      <c r="K843" s="77">
        <f t="shared" si="22"/>
        <v>-28.24329901355485</v>
      </c>
      <c r="L843" s="77">
        <f t="shared" si="22"/>
        <v>-17.878282893583702</v>
      </c>
      <c r="M843" s="77">
        <f t="shared" si="22"/>
        <v>-28.24329901355485</v>
      </c>
    </row>
    <row r="844" spans="1:13" x14ac:dyDescent="0.3">
      <c r="A844" s="76">
        <v>84.1</v>
      </c>
      <c r="B844" s="77">
        <v>1.12806006303132</v>
      </c>
      <c r="C844" s="77">
        <v>-2.1996711812140299</v>
      </c>
      <c r="D844" s="77">
        <v>9.7160193111881704E-2</v>
      </c>
      <c r="E844" s="77">
        <v>-5.25104965959531</v>
      </c>
      <c r="F844" s="77">
        <v>5.1139664603758499</v>
      </c>
      <c r="G844" s="77">
        <v>-5.25104965959531</v>
      </c>
      <c r="H844" s="77">
        <f t="shared" si="23"/>
        <v>-28.87193993696868</v>
      </c>
      <c r="I844" s="77">
        <f t="shared" si="23"/>
        <v>-32.199671181214029</v>
      </c>
      <c r="J844" s="77">
        <f t="shared" si="23"/>
        <v>-22.902839806888117</v>
      </c>
      <c r="K844" s="77">
        <f t="shared" si="22"/>
        <v>-28.25104965959531</v>
      </c>
      <c r="L844" s="77">
        <f t="shared" si="22"/>
        <v>-17.886033539624151</v>
      </c>
      <c r="M844" s="77">
        <f t="shared" si="22"/>
        <v>-28.25104965959531</v>
      </c>
    </row>
    <row r="845" spans="1:13" x14ac:dyDescent="0.3">
      <c r="A845" s="76">
        <v>84.2</v>
      </c>
      <c r="B845" s="77">
        <v>1.1203186275052599</v>
      </c>
      <c r="C845" s="77">
        <v>-2.2074126167400898</v>
      </c>
      <c r="D845" s="77">
        <v>8.9418757585821004E-2</v>
      </c>
      <c r="E845" s="77">
        <v>-5.2587910951213699</v>
      </c>
      <c r="F845" s="77">
        <v>5.10622502484979</v>
      </c>
      <c r="G845" s="77">
        <v>-5.2587910951213699</v>
      </c>
      <c r="H845" s="77">
        <f t="shared" si="23"/>
        <v>-28.879681372494741</v>
      </c>
      <c r="I845" s="77">
        <f t="shared" si="23"/>
        <v>-32.207412616740086</v>
      </c>
      <c r="J845" s="77">
        <f t="shared" si="23"/>
        <v>-22.910581242414178</v>
      </c>
      <c r="K845" s="77">
        <f t="shared" si="22"/>
        <v>-28.258791095121371</v>
      </c>
      <c r="L845" s="77">
        <f t="shared" si="22"/>
        <v>-17.893774975150208</v>
      </c>
      <c r="M845" s="77">
        <f t="shared" si="22"/>
        <v>-28.258791095121371</v>
      </c>
    </row>
    <row r="846" spans="1:13" x14ac:dyDescent="0.3">
      <c r="A846" s="76">
        <v>84.3</v>
      </c>
      <c r="B846" s="77">
        <v>1.1125863806288701</v>
      </c>
      <c r="C846" s="77">
        <v>-2.2151448636164801</v>
      </c>
      <c r="D846" s="77">
        <v>8.1686510709429797E-2</v>
      </c>
      <c r="E846" s="77">
        <v>-5.2665233419977602</v>
      </c>
      <c r="F846" s="77">
        <v>5.09849277797339</v>
      </c>
      <c r="G846" s="77">
        <v>-5.2665233419977602</v>
      </c>
      <c r="H846" s="77">
        <f t="shared" si="23"/>
        <v>-28.887413619371131</v>
      </c>
      <c r="I846" s="77">
        <f t="shared" si="23"/>
        <v>-32.21514486361648</v>
      </c>
      <c r="J846" s="77">
        <f t="shared" si="23"/>
        <v>-22.918313489290568</v>
      </c>
      <c r="K846" s="77">
        <f t="shared" si="22"/>
        <v>-28.266523341997761</v>
      </c>
      <c r="L846" s="77">
        <f t="shared" si="22"/>
        <v>-17.901507222026609</v>
      </c>
      <c r="M846" s="77">
        <f t="shared" si="22"/>
        <v>-28.266523341997761</v>
      </c>
    </row>
    <row r="847" spans="1:13" x14ac:dyDescent="0.3">
      <c r="A847" s="76">
        <v>84.4</v>
      </c>
      <c r="B847" s="77">
        <v>1.10486330061517</v>
      </c>
      <c r="C847" s="77">
        <v>-2.2228679436301699</v>
      </c>
      <c r="D847" s="77">
        <v>7.3963430695736895E-2</v>
      </c>
      <c r="E847" s="77">
        <v>-5.2742464220114504</v>
      </c>
      <c r="F847" s="77">
        <v>5.0907696979596997</v>
      </c>
      <c r="G847" s="77">
        <v>-5.2742464220114504</v>
      </c>
      <c r="H847" s="77">
        <f t="shared" si="23"/>
        <v>-28.895136699384828</v>
      </c>
      <c r="I847" s="77">
        <f t="shared" si="23"/>
        <v>-32.22286794363017</v>
      </c>
      <c r="J847" s="77">
        <f t="shared" si="23"/>
        <v>-22.926036569304262</v>
      </c>
      <c r="K847" s="77">
        <f t="shared" si="22"/>
        <v>-28.274246422011451</v>
      </c>
      <c r="L847" s="77">
        <f t="shared" si="22"/>
        <v>-17.909230302040299</v>
      </c>
      <c r="M847" s="77">
        <f t="shared" si="22"/>
        <v>-28.274246422011451</v>
      </c>
    </row>
    <row r="848" spans="1:13" x14ac:dyDescent="0.3">
      <c r="A848" s="76">
        <v>84.5</v>
      </c>
      <c r="B848" s="77">
        <v>1.0971493657546201</v>
      </c>
      <c r="C848" s="77">
        <v>-2.2305818784907299</v>
      </c>
      <c r="D848" s="77">
        <v>6.624949583518E-2</v>
      </c>
      <c r="E848" s="77">
        <v>-5.2819603568720099</v>
      </c>
      <c r="F848" s="77">
        <v>5.0830557630991402</v>
      </c>
      <c r="G848" s="77">
        <v>-5.2819603568720099</v>
      </c>
      <c r="H848" s="77">
        <f t="shared" si="23"/>
        <v>-28.902850634245379</v>
      </c>
      <c r="I848" s="77">
        <f t="shared" si="23"/>
        <v>-32.230581878490732</v>
      </c>
      <c r="J848" s="77">
        <f t="shared" si="23"/>
        <v>-22.93375050416482</v>
      </c>
      <c r="K848" s="77">
        <f t="shared" si="22"/>
        <v>-28.281960356872009</v>
      </c>
      <c r="L848" s="77">
        <f t="shared" si="22"/>
        <v>-17.916944236900861</v>
      </c>
      <c r="M848" s="77">
        <f t="shared" si="22"/>
        <v>-28.281960356872009</v>
      </c>
    </row>
    <row r="849" spans="1:13" x14ac:dyDescent="0.3">
      <c r="A849" s="76">
        <v>84.6</v>
      </c>
      <c r="B849" s="77">
        <v>1.08944455441465</v>
      </c>
      <c r="C849" s="77">
        <v>-2.2382866898307001</v>
      </c>
      <c r="D849" s="77">
        <v>5.8544684495211101E-2</v>
      </c>
      <c r="E849" s="77">
        <v>-5.2896651682119797</v>
      </c>
      <c r="F849" s="77">
        <v>5.0753509517591802</v>
      </c>
      <c r="G849" s="77">
        <v>-5.2896651682119797</v>
      </c>
      <c r="H849" s="77">
        <f t="shared" si="23"/>
        <v>-28.910555445585349</v>
      </c>
      <c r="I849" s="77">
        <f t="shared" si="23"/>
        <v>-32.238286689830701</v>
      </c>
      <c r="J849" s="77">
        <f t="shared" si="23"/>
        <v>-22.94145531550479</v>
      </c>
      <c r="K849" s="77">
        <f t="shared" si="22"/>
        <v>-28.289665168211979</v>
      </c>
      <c r="L849" s="77">
        <f t="shared" si="22"/>
        <v>-17.92464904824082</v>
      </c>
      <c r="M849" s="77">
        <f t="shared" si="22"/>
        <v>-28.289665168211979</v>
      </c>
    </row>
    <row r="850" spans="1:13" x14ac:dyDescent="0.3">
      <c r="A850" s="76">
        <v>84.7</v>
      </c>
      <c r="B850" s="77">
        <v>1.0817488450393999</v>
      </c>
      <c r="C850" s="77">
        <v>-2.2459823992059502</v>
      </c>
      <c r="D850" s="77">
        <v>5.0848975119960997E-2</v>
      </c>
      <c r="E850" s="77">
        <v>-5.2973608775872298</v>
      </c>
      <c r="F850" s="77">
        <v>5.0676552423839203</v>
      </c>
      <c r="G850" s="77">
        <v>-5.2973608775872298</v>
      </c>
      <c r="H850" s="77">
        <f t="shared" si="23"/>
        <v>-28.918251154960601</v>
      </c>
      <c r="I850" s="77">
        <f t="shared" si="23"/>
        <v>-32.24598239920595</v>
      </c>
      <c r="J850" s="77">
        <f t="shared" si="23"/>
        <v>-22.949151024880038</v>
      </c>
      <c r="K850" s="77">
        <f t="shared" si="22"/>
        <v>-28.297360877587231</v>
      </c>
      <c r="L850" s="77">
        <f t="shared" si="22"/>
        <v>-17.932344757616079</v>
      </c>
      <c r="M850" s="77">
        <f t="shared" si="22"/>
        <v>-28.297360877587231</v>
      </c>
    </row>
    <row r="851" spans="1:13" x14ac:dyDescent="0.3">
      <c r="A851" s="76">
        <v>84.8</v>
      </c>
      <c r="B851" s="77">
        <v>1.0740622161492901</v>
      </c>
      <c r="C851" s="77">
        <v>-2.2536690280960499</v>
      </c>
      <c r="D851" s="77">
        <v>4.3162346229856E-2</v>
      </c>
      <c r="E851" s="77">
        <v>-5.3050475064773304</v>
      </c>
      <c r="F851" s="77">
        <v>5.0599686134938198</v>
      </c>
      <c r="G851" s="77">
        <v>-5.3050475064773304</v>
      </c>
      <c r="H851" s="77">
        <f t="shared" si="23"/>
        <v>-28.92593778385071</v>
      </c>
      <c r="I851" s="77">
        <f t="shared" si="23"/>
        <v>-32.253669028096049</v>
      </c>
      <c r="J851" s="77">
        <f t="shared" si="23"/>
        <v>-22.956837653770144</v>
      </c>
      <c r="K851" s="77">
        <f t="shared" si="22"/>
        <v>-28.305047506477329</v>
      </c>
      <c r="L851" s="77">
        <f t="shared" si="22"/>
        <v>-17.940031386506181</v>
      </c>
      <c r="M851" s="77">
        <f t="shared" si="22"/>
        <v>-28.305047506477329</v>
      </c>
    </row>
    <row r="852" spans="1:13" x14ac:dyDescent="0.3">
      <c r="A852" s="76">
        <v>84.9</v>
      </c>
      <c r="B852" s="77">
        <v>1.0663846463407101</v>
      </c>
      <c r="C852" s="77">
        <v>-2.2613465979046299</v>
      </c>
      <c r="D852" s="77">
        <v>3.5484776421273297E-2</v>
      </c>
      <c r="E852" s="77">
        <v>-5.3127250762859202</v>
      </c>
      <c r="F852" s="77">
        <v>5.0522910436852397</v>
      </c>
      <c r="G852" s="77">
        <v>-5.3127250762859202</v>
      </c>
      <c r="H852" s="77">
        <f t="shared" si="23"/>
        <v>-28.933615353659292</v>
      </c>
      <c r="I852" s="77">
        <f t="shared" si="23"/>
        <v>-32.261346597904627</v>
      </c>
      <c r="J852" s="77">
        <f t="shared" si="23"/>
        <v>-22.964515223578726</v>
      </c>
      <c r="K852" s="77">
        <f t="shared" si="22"/>
        <v>-28.312725076285922</v>
      </c>
      <c r="L852" s="77">
        <f t="shared" si="22"/>
        <v>-17.947708956314759</v>
      </c>
      <c r="M852" s="77">
        <f t="shared" si="22"/>
        <v>-28.312725076285922</v>
      </c>
    </row>
    <row r="853" spans="1:13" x14ac:dyDescent="0.3">
      <c r="A853" s="76">
        <v>85</v>
      </c>
      <c r="B853" s="77">
        <v>1.0587161142856101</v>
      </c>
      <c r="C853" s="77">
        <v>-2.2690151299597301</v>
      </c>
      <c r="D853" s="77">
        <v>2.7816244366173099E-2</v>
      </c>
      <c r="E853" s="77">
        <v>-5.3203936083410204</v>
      </c>
      <c r="F853" s="77">
        <v>5.0446225116301404</v>
      </c>
      <c r="G853" s="77">
        <v>-5.3203936083410204</v>
      </c>
      <c r="H853" s="77">
        <f t="shared" si="23"/>
        <v>-28.941283885714391</v>
      </c>
      <c r="I853" s="77">
        <f t="shared" si="23"/>
        <v>-32.269015129959733</v>
      </c>
      <c r="J853" s="77">
        <f t="shared" si="23"/>
        <v>-22.972183755633829</v>
      </c>
      <c r="K853" s="77">
        <f t="shared" si="22"/>
        <v>-28.320393608341021</v>
      </c>
      <c r="L853" s="77">
        <f t="shared" si="22"/>
        <v>-17.955377488369859</v>
      </c>
      <c r="M853" s="77">
        <f t="shared" si="22"/>
        <v>-28.320393608341021</v>
      </c>
    </row>
    <row r="854" spans="1:13" x14ac:dyDescent="0.3">
      <c r="A854" s="76">
        <v>85.1</v>
      </c>
      <c r="B854" s="77">
        <v>1.05105659873118</v>
      </c>
      <c r="C854" s="77">
        <v>-2.2766746455141602</v>
      </c>
      <c r="D854" s="77">
        <v>2.0156728811747002E-2</v>
      </c>
      <c r="E854" s="77">
        <v>-5.3280531238954403</v>
      </c>
      <c r="F854" s="77">
        <v>5.0369629960757099</v>
      </c>
      <c r="G854" s="77">
        <v>-5.3280531238954403</v>
      </c>
      <c r="H854" s="77">
        <f t="shared" si="23"/>
        <v>-28.948943401268821</v>
      </c>
      <c r="I854" s="77">
        <f t="shared" si="23"/>
        <v>-32.276674645514163</v>
      </c>
      <c r="J854" s="77">
        <f t="shared" si="23"/>
        <v>-22.979843271188255</v>
      </c>
      <c r="K854" s="77">
        <f t="shared" si="22"/>
        <v>-28.32805312389544</v>
      </c>
      <c r="L854" s="77">
        <f t="shared" si="22"/>
        <v>-17.963037003924292</v>
      </c>
      <c r="M854" s="77">
        <f t="shared" si="22"/>
        <v>-28.32805312389544</v>
      </c>
    </row>
    <row r="855" spans="1:13" x14ac:dyDescent="0.3">
      <c r="A855" s="76">
        <v>85.2</v>
      </c>
      <c r="B855" s="77">
        <v>1.0434060784995001</v>
      </c>
      <c r="C855" s="77">
        <v>-2.2843251657458499</v>
      </c>
      <c r="D855" s="77">
        <v>1.25062085800618E-2</v>
      </c>
      <c r="E855" s="77">
        <v>-5.3357036441271299</v>
      </c>
      <c r="F855" s="77">
        <v>5.02931247584403</v>
      </c>
      <c r="G855" s="77">
        <v>-5.3357036441271299</v>
      </c>
      <c r="H855" s="77">
        <f t="shared" si="23"/>
        <v>-28.956593921500499</v>
      </c>
      <c r="I855" s="77">
        <f t="shared" si="23"/>
        <v>-32.284325165745848</v>
      </c>
      <c r="J855" s="77">
        <f t="shared" si="23"/>
        <v>-22.987493791419936</v>
      </c>
      <c r="K855" s="77">
        <f t="shared" si="22"/>
        <v>-28.335703644127129</v>
      </c>
      <c r="L855" s="77">
        <f t="shared" si="22"/>
        <v>-17.97068752415597</v>
      </c>
      <c r="M855" s="77">
        <f t="shared" si="22"/>
        <v>-28.335703644127129</v>
      </c>
    </row>
    <row r="856" spans="1:13" x14ac:dyDescent="0.3">
      <c r="A856" s="76">
        <v>85.3</v>
      </c>
      <c r="B856" s="77">
        <v>1.0357645324871601</v>
      </c>
      <c r="C856" s="77">
        <v>-2.2919667117581901</v>
      </c>
      <c r="D856" s="77">
        <v>4.86466256771845E-3</v>
      </c>
      <c r="E856" s="77">
        <v>-5.3433451901394697</v>
      </c>
      <c r="F856" s="77">
        <v>5.0216709298316804</v>
      </c>
      <c r="G856" s="77">
        <v>-5.3433451901394697</v>
      </c>
      <c r="H856" s="77">
        <f t="shared" si="23"/>
        <v>-28.96423546751284</v>
      </c>
      <c r="I856" s="77">
        <f t="shared" si="23"/>
        <v>-32.291966711758192</v>
      </c>
      <c r="J856" s="77">
        <f t="shared" si="23"/>
        <v>-22.995135337432281</v>
      </c>
      <c r="K856" s="77">
        <f t="shared" si="22"/>
        <v>-28.34334519013947</v>
      </c>
      <c r="L856" s="77">
        <f t="shared" si="22"/>
        <v>-17.978329070168321</v>
      </c>
      <c r="M856" s="77">
        <f t="shared" si="22"/>
        <v>-28.34334519013947</v>
      </c>
    </row>
    <row r="857" spans="1:13" x14ac:dyDescent="0.3">
      <c r="A857" s="76">
        <v>85.4</v>
      </c>
      <c r="B857" s="77">
        <v>1.02813193966492</v>
      </c>
      <c r="C857" s="77">
        <v>-2.2995993045804202</v>
      </c>
      <c r="D857" s="77">
        <v>-2.7679302545120499E-3</v>
      </c>
      <c r="E857" s="77">
        <v>-5.3509777829617002</v>
      </c>
      <c r="F857" s="77">
        <v>5.0140383370094499</v>
      </c>
      <c r="G857" s="77">
        <v>-5.3509777829617002</v>
      </c>
      <c r="H857" s="77">
        <f t="shared" si="23"/>
        <v>-28.97186806033508</v>
      </c>
      <c r="I857" s="77">
        <f t="shared" si="23"/>
        <v>-32.299599304580418</v>
      </c>
      <c r="J857" s="77">
        <f t="shared" si="23"/>
        <v>-23.00276793025451</v>
      </c>
      <c r="K857" s="77">
        <f t="shared" si="22"/>
        <v>-28.350977782961699</v>
      </c>
      <c r="L857" s="77">
        <f t="shared" si="22"/>
        <v>-17.985961662990551</v>
      </c>
      <c r="M857" s="77">
        <f t="shared" si="22"/>
        <v>-28.350977782961699</v>
      </c>
    </row>
    <row r="858" spans="1:13" x14ac:dyDescent="0.3">
      <c r="A858" s="76">
        <v>85.5</v>
      </c>
      <c r="B858" s="77">
        <v>1.02050827907741</v>
      </c>
      <c r="C858" s="77">
        <v>-2.3072229651679299</v>
      </c>
      <c r="D858" s="77">
        <v>-1.03915908420245E-2</v>
      </c>
      <c r="E858" s="77">
        <v>-5.35860144354921</v>
      </c>
      <c r="F858" s="77">
        <v>5.0064146764219402</v>
      </c>
      <c r="G858" s="77">
        <v>-5.35860144354921</v>
      </c>
      <c r="H858" s="77">
        <f t="shared" si="23"/>
        <v>-28.979491720922589</v>
      </c>
      <c r="I858" s="77">
        <f t="shared" si="23"/>
        <v>-32.307222965167931</v>
      </c>
      <c r="J858" s="77">
        <f t="shared" si="23"/>
        <v>-23.010391590842026</v>
      </c>
      <c r="K858" s="77">
        <f t="shared" si="23"/>
        <v>-28.358601443549212</v>
      </c>
      <c r="L858" s="77">
        <f t="shared" si="23"/>
        <v>-17.99358532357806</v>
      </c>
      <c r="M858" s="77">
        <f t="shared" si="23"/>
        <v>-28.358601443549212</v>
      </c>
    </row>
    <row r="859" spans="1:13" x14ac:dyDescent="0.3">
      <c r="A859" s="76">
        <v>85.6</v>
      </c>
      <c r="B859" s="77">
        <v>1.0128935298427</v>
      </c>
      <c r="C859" s="77">
        <v>-2.31483771440264</v>
      </c>
      <c r="D859" s="77">
        <v>-1.8006340076732699E-2</v>
      </c>
      <c r="E859" s="77">
        <v>-5.36621619278392</v>
      </c>
      <c r="F859" s="77">
        <v>4.9987999271872301</v>
      </c>
      <c r="G859" s="77">
        <v>-5.36621619278392</v>
      </c>
      <c r="H859" s="77">
        <f t="shared" ref="H859:M901" si="24">B859-B$3</f>
        <v>-28.9871064701573</v>
      </c>
      <c r="I859" s="77">
        <f t="shared" si="24"/>
        <v>-32.314837714402643</v>
      </c>
      <c r="J859" s="77">
        <f t="shared" si="24"/>
        <v>-23.018006340076731</v>
      </c>
      <c r="K859" s="77">
        <f t="shared" si="24"/>
        <v>-28.36621619278392</v>
      </c>
      <c r="L859" s="77">
        <f t="shared" si="24"/>
        <v>-18.001200072812772</v>
      </c>
      <c r="M859" s="77">
        <f t="shared" si="24"/>
        <v>-28.36621619278392</v>
      </c>
    </row>
    <row r="860" spans="1:13" x14ac:dyDescent="0.3">
      <c r="A860" s="76">
        <v>85.7</v>
      </c>
      <c r="B860" s="77">
        <v>1.00528767115203</v>
      </c>
      <c r="C860" s="77">
        <v>-2.3224435730933202</v>
      </c>
      <c r="D860" s="77">
        <v>-2.5612198767408501E-2</v>
      </c>
      <c r="E860" s="77">
        <v>-5.3738220514746002</v>
      </c>
      <c r="F860" s="77">
        <v>4.9911940684965597</v>
      </c>
      <c r="G860" s="77">
        <v>-5.3738220514746002</v>
      </c>
      <c r="H860" s="77">
        <f t="shared" si="24"/>
        <v>-28.994712328847971</v>
      </c>
      <c r="I860" s="77">
        <f t="shared" si="24"/>
        <v>-32.322443573093324</v>
      </c>
      <c r="J860" s="77">
        <f t="shared" si="24"/>
        <v>-23.025612198767409</v>
      </c>
      <c r="K860" s="77">
        <f t="shared" si="24"/>
        <v>-28.373822051474601</v>
      </c>
      <c r="L860" s="77">
        <f t="shared" si="24"/>
        <v>-18.008805931503439</v>
      </c>
      <c r="M860" s="77">
        <f t="shared" si="24"/>
        <v>-28.373822051474601</v>
      </c>
    </row>
    <row r="861" spans="1:13" x14ac:dyDescent="0.3">
      <c r="A861" s="76">
        <v>85.8</v>
      </c>
      <c r="B861" s="77">
        <v>0.99769068226941804</v>
      </c>
      <c r="C861" s="77">
        <v>-2.3300405619759301</v>
      </c>
      <c r="D861" s="77">
        <v>-3.3209187650015799E-2</v>
      </c>
      <c r="E861" s="77">
        <v>-5.3814190403572102</v>
      </c>
      <c r="F861" s="77">
        <v>4.9835970796139497</v>
      </c>
      <c r="G861" s="77">
        <v>-5.3814190403572102</v>
      </c>
      <c r="H861" s="77">
        <f t="shared" si="24"/>
        <v>-29.002309317730582</v>
      </c>
      <c r="I861" s="77">
        <f t="shared" si="24"/>
        <v>-32.330040561975927</v>
      </c>
      <c r="J861" s="77">
        <f t="shared" si="24"/>
        <v>-23.033209187650016</v>
      </c>
      <c r="K861" s="77">
        <f t="shared" si="24"/>
        <v>-28.381419040357208</v>
      </c>
      <c r="L861" s="77">
        <f t="shared" si="24"/>
        <v>-18.016402920386049</v>
      </c>
      <c r="M861" s="77">
        <f t="shared" si="24"/>
        <v>-28.381419040357208</v>
      </c>
    </row>
    <row r="862" spans="1:13" x14ac:dyDescent="0.3">
      <c r="A862" s="76">
        <v>85.9</v>
      </c>
      <c r="B862" s="77">
        <v>0.99010254253136598</v>
      </c>
      <c r="C862" s="77">
        <v>-2.3376287017139799</v>
      </c>
      <c r="D862" s="77">
        <v>-4.0797327388070001E-2</v>
      </c>
      <c r="E862" s="77">
        <v>-5.3890071800952599</v>
      </c>
      <c r="F862" s="77">
        <v>4.9760089398758902</v>
      </c>
      <c r="G862" s="77">
        <v>-5.3890071800952599</v>
      </c>
      <c r="H862" s="77">
        <f t="shared" si="24"/>
        <v>-29.009897457468632</v>
      </c>
      <c r="I862" s="77">
        <f t="shared" si="24"/>
        <v>-32.337628701713982</v>
      </c>
      <c r="J862" s="77">
        <f t="shared" si="24"/>
        <v>-23.04079732738807</v>
      </c>
      <c r="K862" s="77">
        <f t="shared" si="24"/>
        <v>-28.389007180095259</v>
      </c>
      <c r="L862" s="77">
        <f t="shared" si="24"/>
        <v>-18.023991060124111</v>
      </c>
      <c r="M862" s="77">
        <f t="shared" si="24"/>
        <v>-28.389007180095259</v>
      </c>
    </row>
    <row r="863" spans="1:13" x14ac:dyDescent="0.3">
      <c r="A863" s="76">
        <v>86</v>
      </c>
      <c r="B863" s="77">
        <v>0.982523231346486</v>
      </c>
      <c r="C863" s="77">
        <v>-2.3452080128988602</v>
      </c>
      <c r="D863" s="77">
        <v>-4.8376638572950298E-2</v>
      </c>
      <c r="E863" s="77">
        <v>-5.3965864912801402</v>
      </c>
      <c r="F863" s="77">
        <v>4.9684296286910099</v>
      </c>
      <c r="G863" s="77">
        <v>-5.3965864912801402</v>
      </c>
      <c r="H863" s="77">
        <f t="shared" si="24"/>
        <v>-29.017476768653513</v>
      </c>
      <c r="I863" s="77">
        <f t="shared" si="24"/>
        <v>-32.345208012898858</v>
      </c>
      <c r="J863" s="77">
        <f t="shared" si="24"/>
        <v>-23.04837663857295</v>
      </c>
      <c r="K863" s="77">
        <f t="shared" si="24"/>
        <v>-28.396586491280139</v>
      </c>
      <c r="L863" s="77">
        <f t="shared" si="24"/>
        <v>-18.031570371308991</v>
      </c>
      <c r="M863" s="77">
        <f t="shared" si="24"/>
        <v>-28.396586491280139</v>
      </c>
    </row>
    <row r="864" spans="1:13" x14ac:dyDescent="0.3">
      <c r="A864" s="76">
        <v>86.1</v>
      </c>
      <c r="B864" s="77">
        <v>0.97495272819517897</v>
      </c>
      <c r="C864" s="77">
        <v>-2.35277851605017</v>
      </c>
      <c r="D864" s="77">
        <v>-5.5947141724257E-2</v>
      </c>
      <c r="E864" s="77">
        <v>-5.4041569944314496</v>
      </c>
      <c r="F864" s="77">
        <v>4.9608591255397103</v>
      </c>
      <c r="G864" s="77">
        <v>-5.4041569944314496</v>
      </c>
      <c r="H864" s="77">
        <f t="shared" si="24"/>
        <v>-29.025047271804819</v>
      </c>
      <c r="I864" s="77">
        <f t="shared" si="24"/>
        <v>-32.352778516050172</v>
      </c>
      <c r="J864" s="77">
        <f t="shared" si="24"/>
        <v>-23.055947141724257</v>
      </c>
      <c r="K864" s="77">
        <f t="shared" si="24"/>
        <v>-28.40415699443145</v>
      </c>
      <c r="L864" s="77">
        <f t="shared" si="24"/>
        <v>-18.039140874460291</v>
      </c>
      <c r="M864" s="77">
        <f t="shared" si="24"/>
        <v>-28.40415699443145</v>
      </c>
    </row>
    <row r="865" spans="1:13" x14ac:dyDescent="0.3">
      <c r="A865" s="76">
        <v>86.2</v>
      </c>
      <c r="B865" s="77">
        <v>0.96739101262930705</v>
      </c>
      <c r="C865" s="77">
        <v>-2.36034023161604</v>
      </c>
      <c r="D865" s="77">
        <v>-6.3508857290127493E-2</v>
      </c>
      <c r="E865" s="77">
        <v>-5.4117187099973201</v>
      </c>
      <c r="F865" s="77">
        <v>4.9532974099738398</v>
      </c>
      <c r="G865" s="77">
        <v>-5.4117187099973201</v>
      </c>
      <c r="H865" s="77">
        <f t="shared" si="24"/>
        <v>-29.032608987370693</v>
      </c>
      <c r="I865" s="77">
        <f t="shared" si="24"/>
        <v>-32.360340231616043</v>
      </c>
      <c r="J865" s="77">
        <f t="shared" si="24"/>
        <v>-23.063508857290127</v>
      </c>
      <c r="K865" s="77">
        <f t="shared" si="24"/>
        <v>-28.41171870999732</v>
      </c>
      <c r="L865" s="77">
        <f t="shared" si="24"/>
        <v>-18.046702590026161</v>
      </c>
      <c r="M865" s="77">
        <f t="shared" si="24"/>
        <v>-28.41171870999732</v>
      </c>
    </row>
    <row r="866" spans="1:13" x14ac:dyDescent="0.3">
      <c r="A866" s="76">
        <v>86.3</v>
      </c>
      <c r="B866" s="77">
        <v>0.95983806427185703</v>
      </c>
      <c r="C866" s="77">
        <v>-2.3678931799734899</v>
      </c>
      <c r="D866" s="77">
        <v>-7.1061805647580897E-2</v>
      </c>
      <c r="E866" s="77">
        <v>-5.41927165835477</v>
      </c>
      <c r="F866" s="77">
        <v>4.9457444616163801</v>
      </c>
      <c r="G866" s="77">
        <v>-5.41927165835477</v>
      </c>
      <c r="H866" s="77">
        <f t="shared" si="24"/>
        <v>-29.040161935728143</v>
      </c>
      <c r="I866" s="77">
        <f t="shared" si="24"/>
        <v>-32.367893179973493</v>
      </c>
      <c r="J866" s="77">
        <f t="shared" si="24"/>
        <v>-23.071061805647581</v>
      </c>
      <c r="K866" s="77">
        <f t="shared" si="24"/>
        <v>-28.41927165835477</v>
      </c>
      <c r="L866" s="77">
        <f t="shared" si="24"/>
        <v>-18.054255538383622</v>
      </c>
      <c r="M866" s="77">
        <f t="shared" si="24"/>
        <v>-28.41927165835477</v>
      </c>
    </row>
    <row r="867" spans="1:13" x14ac:dyDescent="0.3">
      <c r="A867" s="76">
        <v>86.4</v>
      </c>
      <c r="B867" s="77">
        <v>0.952293862816601</v>
      </c>
      <c r="C867" s="77">
        <v>-2.3754373814287502</v>
      </c>
      <c r="D867" s="77">
        <v>-7.8606007102834496E-2</v>
      </c>
      <c r="E867" s="77">
        <v>-5.42681585981002</v>
      </c>
      <c r="F867" s="77">
        <v>4.9382002601611301</v>
      </c>
      <c r="G867" s="77">
        <v>-5.42681585981002</v>
      </c>
      <c r="H867" s="77">
        <f t="shared" si="24"/>
        <v>-29.0477061371834</v>
      </c>
      <c r="I867" s="77">
        <f t="shared" si="24"/>
        <v>-32.375437381428753</v>
      </c>
      <c r="J867" s="77">
        <f t="shared" si="24"/>
        <v>-23.078606007102834</v>
      </c>
      <c r="K867" s="77">
        <f t="shared" si="24"/>
        <v>-28.42681585981002</v>
      </c>
      <c r="L867" s="77">
        <f t="shared" si="24"/>
        <v>-18.061799739838868</v>
      </c>
      <c r="M867" s="77">
        <f t="shared" si="24"/>
        <v>-28.42681585981002</v>
      </c>
    </row>
    <row r="868" spans="1:13" x14ac:dyDescent="0.3">
      <c r="A868" s="76">
        <v>86.5</v>
      </c>
      <c r="B868" s="77">
        <v>0.944758388027786</v>
      </c>
      <c r="C868" s="77">
        <v>-2.3829728562175601</v>
      </c>
      <c r="D868" s="77">
        <v>-8.6141481891649704E-2</v>
      </c>
      <c r="E868" s="77">
        <v>-5.4343513345988397</v>
      </c>
      <c r="F868" s="77">
        <v>4.9306647853723202</v>
      </c>
      <c r="G868" s="77">
        <v>-5.4343513345988397</v>
      </c>
      <c r="H868" s="77">
        <f t="shared" si="24"/>
        <v>-29.055241611972214</v>
      </c>
      <c r="I868" s="77">
        <f t="shared" si="24"/>
        <v>-32.382972856217563</v>
      </c>
      <c r="J868" s="77">
        <f t="shared" si="24"/>
        <v>-23.086141481891648</v>
      </c>
      <c r="K868" s="77">
        <f t="shared" si="24"/>
        <v>-28.434351334598841</v>
      </c>
      <c r="L868" s="77">
        <f t="shared" si="24"/>
        <v>-18.069335214627678</v>
      </c>
      <c r="M868" s="77">
        <f t="shared" si="24"/>
        <v>-28.434351334598841</v>
      </c>
    </row>
    <row r="869" spans="1:13" x14ac:dyDescent="0.3">
      <c r="A869" s="76">
        <v>86.6</v>
      </c>
      <c r="B869" s="77">
        <v>0.93723161973979996</v>
      </c>
      <c r="C869" s="77">
        <v>-2.3904996245055399</v>
      </c>
      <c r="D869" s="77">
        <v>-9.3668250179636203E-2</v>
      </c>
      <c r="E869" s="77">
        <v>-5.4418781028868199</v>
      </c>
      <c r="F869" s="77">
        <v>4.9231380170843302</v>
      </c>
      <c r="G869" s="77">
        <v>-5.4418781028868199</v>
      </c>
      <c r="H869" s="77">
        <f t="shared" si="24"/>
        <v>-29.062768380260199</v>
      </c>
      <c r="I869" s="77">
        <f t="shared" si="24"/>
        <v>-32.390499624505537</v>
      </c>
      <c r="J869" s="77">
        <f t="shared" si="24"/>
        <v>-23.093668250179636</v>
      </c>
      <c r="K869" s="77">
        <f t="shared" si="24"/>
        <v>-28.441878102886818</v>
      </c>
      <c r="L869" s="77">
        <f t="shared" si="24"/>
        <v>-18.07686198291567</v>
      </c>
      <c r="M869" s="77">
        <f t="shared" si="24"/>
        <v>-28.441878102886818</v>
      </c>
    </row>
    <row r="870" spans="1:13" x14ac:dyDescent="0.3">
      <c r="A870" s="76">
        <v>86.7</v>
      </c>
      <c r="B870" s="77">
        <v>0.92971353785684696</v>
      </c>
      <c r="C870" s="77">
        <v>-2.3980177063885</v>
      </c>
      <c r="D870" s="77">
        <v>-0.10118633206258899</v>
      </c>
      <c r="E870" s="77">
        <v>-5.44939618476978</v>
      </c>
      <c r="F870" s="77">
        <v>4.9156199352013701</v>
      </c>
      <c r="G870" s="77">
        <v>-5.44939618476978</v>
      </c>
      <c r="H870" s="77">
        <f t="shared" si="24"/>
        <v>-29.070286462143152</v>
      </c>
      <c r="I870" s="77">
        <f t="shared" si="24"/>
        <v>-32.398017706388501</v>
      </c>
      <c r="J870" s="77">
        <f t="shared" si="24"/>
        <v>-23.101186332062589</v>
      </c>
      <c r="K870" s="77">
        <f t="shared" si="24"/>
        <v>-28.449396184769782</v>
      </c>
      <c r="L870" s="77">
        <f t="shared" si="24"/>
        <v>-18.08438006479863</v>
      </c>
      <c r="M870" s="77">
        <f t="shared" si="24"/>
        <v>-28.449396184769782</v>
      </c>
    </row>
    <row r="871" spans="1:13" x14ac:dyDescent="0.3">
      <c r="A871" s="76">
        <v>86.8</v>
      </c>
      <c r="B871" s="77">
        <v>0.92220412235262295</v>
      </c>
      <c r="C871" s="77">
        <v>-2.4055271218927201</v>
      </c>
      <c r="D871" s="77">
        <v>-0.10869574756681501</v>
      </c>
      <c r="E871" s="77">
        <v>-5.4569056002740002</v>
      </c>
      <c r="F871" s="77">
        <v>4.90811051969715</v>
      </c>
      <c r="G871" s="77">
        <v>-5.4569056002740002</v>
      </c>
      <c r="H871" s="77">
        <f t="shared" si="24"/>
        <v>-29.077795877647375</v>
      </c>
      <c r="I871" s="77">
        <f t="shared" si="24"/>
        <v>-32.405527121892717</v>
      </c>
      <c r="J871" s="77">
        <f t="shared" si="24"/>
        <v>-23.108695747566816</v>
      </c>
      <c r="K871" s="77">
        <f t="shared" si="24"/>
        <v>-28.456905600273998</v>
      </c>
      <c r="L871" s="77">
        <f t="shared" si="24"/>
        <v>-18.09188948030285</v>
      </c>
      <c r="M871" s="77">
        <f t="shared" si="24"/>
        <v>-28.456905600273998</v>
      </c>
    </row>
    <row r="872" spans="1:13" x14ac:dyDescent="0.3">
      <c r="A872" s="76">
        <v>86.9</v>
      </c>
      <c r="B872" s="77">
        <v>0.91470335327000296</v>
      </c>
      <c r="C872" s="77">
        <v>-2.4130278909753402</v>
      </c>
      <c r="D872" s="77">
        <v>-0.11619651664943299</v>
      </c>
      <c r="E872" s="77">
        <v>-5.4644063693566203</v>
      </c>
      <c r="F872" s="77">
        <v>4.9006097506145299</v>
      </c>
      <c r="G872" s="77">
        <v>-5.4644063693566203</v>
      </c>
      <c r="H872" s="77">
        <f t="shared" si="24"/>
        <v>-29.085296646729997</v>
      </c>
      <c r="I872" s="77">
        <f t="shared" si="24"/>
        <v>-32.413027890975343</v>
      </c>
      <c r="J872" s="77">
        <f t="shared" si="24"/>
        <v>-23.116196516649435</v>
      </c>
      <c r="K872" s="77">
        <f t="shared" si="24"/>
        <v>-28.46440636935662</v>
      </c>
      <c r="L872" s="77">
        <f t="shared" si="24"/>
        <v>-18.099390249385472</v>
      </c>
      <c r="M872" s="77">
        <f t="shared" si="24"/>
        <v>-28.46440636935662</v>
      </c>
    </row>
    <row r="873" spans="1:13" x14ac:dyDescent="0.3">
      <c r="A873" s="76">
        <v>87</v>
      </c>
      <c r="B873" s="77">
        <v>0.90721121072072297</v>
      </c>
      <c r="C873" s="77">
        <v>-2.4205200335246202</v>
      </c>
      <c r="D873" s="77">
        <v>-0.123688659198715</v>
      </c>
      <c r="E873" s="77">
        <v>-5.4718985119059003</v>
      </c>
      <c r="F873" s="77">
        <v>4.8931176080652499</v>
      </c>
      <c r="G873" s="77">
        <v>-5.4718985119059003</v>
      </c>
      <c r="H873" s="77">
        <f t="shared" si="24"/>
        <v>-29.092788789279275</v>
      </c>
      <c r="I873" s="77">
        <f t="shared" si="24"/>
        <v>-32.420520033524618</v>
      </c>
      <c r="J873" s="77">
        <f t="shared" si="24"/>
        <v>-23.123688659198717</v>
      </c>
      <c r="K873" s="77">
        <f t="shared" si="24"/>
        <v>-28.471898511905898</v>
      </c>
      <c r="L873" s="77">
        <f t="shared" si="24"/>
        <v>-18.10688239193475</v>
      </c>
      <c r="M873" s="77">
        <f t="shared" si="24"/>
        <v>-28.471898511905898</v>
      </c>
    </row>
    <row r="874" spans="1:13" x14ac:dyDescent="0.3">
      <c r="A874" s="76">
        <v>87.1</v>
      </c>
      <c r="B874" s="77">
        <v>0.89972767488505301</v>
      </c>
      <c r="C874" s="77">
        <v>-2.4280035693602899</v>
      </c>
      <c r="D874" s="77">
        <v>-0.13117219503438299</v>
      </c>
      <c r="E874" s="77">
        <v>-5.47938204774157</v>
      </c>
      <c r="F874" s="77">
        <v>4.8856340722295801</v>
      </c>
      <c r="G874" s="77">
        <v>-5.47938204774157</v>
      </c>
      <c r="H874" s="77">
        <f t="shared" si="24"/>
        <v>-29.100272325114947</v>
      </c>
      <c r="I874" s="77">
        <f t="shared" si="24"/>
        <v>-32.428003569360293</v>
      </c>
      <c r="J874" s="77">
        <f t="shared" si="24"/>
        <v>-23.131172195034384</v>
      </c>
      <c r="K874" s="77">
        <f t="shared" si="24"/>
        <v>-28.47938204774157</v>
      </c>
      <c r="L874" s="77">
        <f t="shared" si="24"/>
        <v>-18.114365927770422</v>
      </c>
      <c r="M874" s="77">
        <f t="shared" si="24"/>
        <v>-28.47938204774157</v>
      </c>
    </row>
    <row r="875" spans="1:13" x14ac:dyDescent="0.3">
      <c r="A875" s="76">
        <v>87.2</v>
      </c>
      <c r="B875" s="77">
        <v>0.89225272601149197</v>
      </c>
      <c r="C875" s="77">
        <v>-2.4354785182338601</v>
      </c>
      <c r="D875" s="77">
        <v>-0.138647143907944</v>
      </c>
      <c r="E875" s="77">
        <v>-5.4868569966151304</v>
      </c>
      <c r="F875" s="77">
        <v>4.8781591233560198</v>
      </c>
      <c r="G875" s="77">
        <v>-5.4868569966151304</v>
      </c>
      <c r="H875" s="77">
        <f t="shared" si="24"/>
        <v>-29.107747273988508</v>
      </c>
      <c r="I875" s="77">
        <f t="shared" si="24"/>
        <v>-32.435478518233857</v>
      </c>
      <c r="J875" s="77">
        <f t="shared" si="24"/>
        <v>-23.138647143907946</v>
      </c>
      <c r="K875" s="77">
        <f t="shared" si="24"/>
        <v>-28.486856996615131</v>
      </c>
      <c r="L875" s="77">
        <f t="shared" si="24"/>
        <v>-18.121840876643979</v>
      </c>
      <c r="M875" s="77">
        <f t="shared" si="24"/>
        <v>-28.486856996615131</v>
      </c>
    </row>
    <row r="876" spans="1:13" x14ac:dyDescent="0.3">
      <c r="A876" s="76">
        <v>87.3</v>
      </c>
      <c r="B876" s="77">
        <v>0.88478634441645498</v>
      </c>
      <c r="C876" s="77">
        <v>-2.4429448998288898</v>
      </c>
      <c r="D876" s="77">
        <v>-0.14611352550298101</v>
      </c>
      <c r="E876" s="77">
        <v>-5.4943233782101704</v>
      </c>
      <c r="F876" s="77">
        <v>4.8706927417609798</v>
      </c>
      <c r="G876" s="77">
        <v>-5.4943233782101704</v>
      </c>
      <c r="H876" s="77">
        <f t="shared" si="24"/>
        <v>-29.115213655583545</v>
      </c>
      <c r="I876" s="77">
        <f t="shared" si="24"/>
        <v>-32.442944899828888</v>
      </c>
      <c r="J876" s="77">
        <f t="shared" si="24"/>
        <v>-23.14611352550298</v>
      </c>
      <c r="K876" s="77">
        <f t="shared" si="24"/>
        <v>-28.494323378210169</v>
      </c>
      <c r="L876" s="77">
        <f t="shared" si="24"/>
        <v>-18.12930725823902</v>
      </c>
      <c r="M876" s="77">
        <f t="shared" si="24"/>
        <v>-28.494323378210169</v>
      </c>
    </row>
    <row r="877" spans="1:13" x14ac:dyDescent="0.3">
      <c r="A877" s="76">
        <v>87.4</v>
      </c>
      <c r="B877" s="77">
        <v>0.87732851048395399</v>
      </c>
      <c r="C877" s="77">
        <v>-2.4504027337613898</v>
      </c>
      <c r="D877" s="77">
        <v>-0.153571359435482</v>
      </c>
      <c r="E877" s="77">
        <v>-5.5017812121426699</v>
      </c>
      <c r="F877" s="77">
        <v>4.8632349078284802</v>
      </c>
      <c r="G877" s="77">
        <v>-5.5017812121426699</v>
      </c>
      <c r="H877" s="77">
        <f t="shared" si="24"/>
        <v>-29.122671489516048</v>
      </c>
      <c r="I877" s="77">
        <f t="shared" si="24"/>
        <v>-32.450402733761393</v>
      </c>
      <c r="J877" s="77">
        <f t="shared" si="24"/>
        <v>-23.153571359435482</v>
      </c>
      <c r="K877" s="77">
        <f t="shared" si="24"/>
        <v>-28.501781212142671</v>
      </c>
      <c r="L877" s="77">
        <f t="shared" si="24"/>
        <v>-18.136765092171519</v>
      </c>
      <c r="M877" s="77">
        <f t="shared" si="24"/>
        <v>-28.501781212142671</v>
      </c>
    </row>
    <row r="878" spans="1:13" x14ac:dyDescent="0.3">
      <c r="A878" s="76">
        <v>87.5</v>
      </c>
      <c r="B878" s="77">
        <v>0.869879204665301</v>
      </c>
      <c r="C878" s="77">
        <v>-2.4578520395800498</v>
      </c>
      <c r="D878" s="77">
        <v>-0.161020665254135</v>
      </c>
      <c r="E878" s="77">
        <v>-5.5092305179613197</v>
      </c>
      <c r="F878" s="77">
        <v>4.8557856020098296</v>
      </c>
      <c r="G878" s="77">
        <v>-5.5092305179613197</v>
      </c>
      <c r="H878" s="77">
        <f t="shared" si="24"/>
        <v>-29.130120795334697</v>
      </c>
      <c r="I878" s="77">
        <f t="shared" si="24"/>
        <v>-32.457852039580047</v>
      </c>
      <c r="J878" s="77">
        <f t="shared" si="24"/>
        <v>-23.161020665254135</v>
      </c>
      <c r="K878" s="77">
        <f t="shared" si="24"/>
        <v>-28.509230517961321</v>
      </c>
      <c r="L878" s="77">
        <f t="shared" si="24"/>
        <v>-18.144214397990169</v>
      </c>
      <c r="M878" s="77">
        <f t="shared" si="24"/>
        <v>-28.509230517961321</v>
      </c>
    </row>
    <row r="879" spans="1:13" x14ac:dyDescent="0.3">
      <c r="A879" s="76">
        <v>87.6</v>
      </c>
      <c r="B879" s="77">
        <v>0.86243840747878897</v>
      </c>
      <c r="C879" s="77">
        <v>-2.4652928367665599</v>
      </c>
      <c r="D879" s="77">
        <v>-0.168461462440646</v>
      </c>
      <c r="E879" s="77">
        <v>-5.5166713151478399</v>
      </c>
      <c r="F879" s="77">
        <v>4.84834480482332</v>
      </c>
      <c r="G879" s="77">
        <v>-5.5166713151478399</v>
      </c>
      <c r="H879" s="77">
        <f t="shared" si="24"/>
        <v>-29.137561592521212</v>
      </c>
      <c r="I879" s="77">
        <f t="shared" si="24"/>
        <v>-32.465292836766558</v>
      </c>
      <c r="J879" s="77">
        <f t="shared" si="24"/>
        <v>-23.168461462440646</v>
      </c>
      <c r="K879" s="77">
        <f t="shared" si="24"/>
        <v>-28.516671315147839</v>
      </c>
      <c r="L879" s="77">
        <f t="shared" si="24"/>
        <v>-18.15165519517668</v>
      </c>
      <c r="M879" s="77">
        <f t="shared" si="24"/>
        <v>-28.516671315147839</v>
      </c>
    </row>
    <row r="880" spans="1:13" x14ac:dyDescent="0.3">
      <c r="A880" s="76">
        <v>87.7</v>
      </c>
      <c r="B880" s="77">
        <v>0.85500609950939399</v>
      </c>
      <c r="C880" s="77">
        <v>-2.47272514473595</v>
      </c>
      <c r="D880" s="77">
        <v>-0.175893770410044</v>
      </c>
      <c r="E880" s="77">
        <v>-5.52410362311723</v>
      </c>
      <c r="F880" s="77">
        <v>4.8409124968539201</v>
      </c>
      <c r="G880" s="77">
        <v>-5.52410362311723</v>
      </c>
      <c r="H880" s="77">
        <f t="shared" si="24"/>
        <v>-29.144993900490604</v>
      </c>
      <c r="I880" s="77">
        <f t="shared" si="24"/>
        <v>-32.472725144735946</v>
      </c>
      <c r="J880" s="77">
        <f t="shared" si="24"/>
        <v>-23.175893770410045</v>
      </c>
      <c r="K880" s="77">
        <f t="shared" si="24"/>
        <v>-28.524103623117231</v>
      </c>
      <c r="L880" s="77">
        <f t="shared" si="24"/>
        <v>-18.159087503146079</v>
      </c>
      <c r="M880" s="77">
        <f t="shared" si="24"/>
        <v>-28.524103623117231</v>
      </c>
    </row>
    <row r="881" spans="1:13" x14ac:dyDescent="0.3">
      <c r="A881" s="76">
        <v>87.8</v>
      </c>
      <c r="B881" s="77">
        <v>0.84758226140846205</v>
      </c>
      <c r="C881" s="77">
        <v>-2.4801489828368801</v>
      </c>
      <c r="D881" s="77">
        <v>-0.18331760851097401</v>
      </c>
      <c r="E881" s="77">
        <v>-5.5315274612181602</v>
      </c>
      <c r="F881" s="77">
        <v>4.8334886587529899</v>
      </c>
      <c r="G881" s="77">
        <v>-5.5315274612181602</v>
      </c>
      <c r="H881" s="77">
        <f t="shared" si="24"/>
        <v>-29.152417738591538</v>
      </c>
      <c r="I881" s="77">
        <f t="shared" si="24"/>
        <v>-32.48014898283688</v>
      </c>
      <c r="J881" s="77">
        <f t="shared" si="24"/>
        <v>-23.183317608510976</v>
      </c>
      <c r="K881" s="77">
        <f t="shared" si="24"/>
        <v>-28.531527461218161</v>
      </c>
      <c r="L881" s="77">
        <f t="shared" si="24"/>
        <v>-18.166511341247009</v>
      </c>
      <c r="M881" s="77">
        <f t="shared" si="24"/>
        <v>-28.531527461218161</v>
      </c>
    </row>
    <row r="882" spans="1:13" x14ac:dyDescent="0.3">
      <c r="A882" s="76">
        <v>87.9</v>
      </c>
      <c r="B882" s="77">
        <v>0.84016687389342204</v>
      </c>
      <c r="C882" s="77">
        <v>-2.4875643703519299</v>
      </c>
      <c r="D882" s="77">
        <v>-0.19073299602601401</v>
      </c>
      <c r="E882" s="77">
        <v>-5.5389428487331998</v>
      </c>
      <c r="F882" s="77">
        <v>4.8260732712379504</v>
      </c>
      <c r="G882" s="77">
        <v>-5.5389428487331998</v>
      </c>
      <c r="H882" s="77">
        <f t="shared" si="24"/>
        <v>-29.159833126106577</v>
      </c>
      <c r="I882" s="77">
        <f t="shared" si="24"/>
        <v>-32.487564370351933</v>
      </c>
      <c r="J882" s="77">
        <f t="shared" si="24"/>
        <v>-23.190732996026014</v>
      </c>
      <c r="K882" s="77">
        <f t="shared" si="24"/>
        <v>-28.5389428487332</v>
      </c>
      <c r="L882" s="77">
        <f t="shared" si="24"/>
        <v>-18.173926728762048</v>
      </c>
      <c r="M882" s="77">
        <f t="shared" si="24"/>
        <v>-28.5389428487332</v>
      </c>
    </row>
    <row r="883" spans="1:13" x14ac:dyDescent="0.3">
      <c r="A883" s="76">
        <v>88</v>
      </c>
      <c r="B883" s="77">
        <v>0.83275991774747204</v>
      </c>
      <c r="C883" s="77">
        <v>-2.4949713264978701</v>
      </c>
      <c r="D883" s="77">
        <v>-0.19813995217196401</v>
      </c>
      <c r="E883" s="77">
        <v>-5.5463498048791502</v>
      </c>
      <c r="F883" s="77">
        <v>4.8186663150919999</v>
      </c>
      <c r="G883" s="77">
        <v>-5.5463498048791502</v>
      </c>
      <c r="H883" s="77">
        <f t="shared" si="24"/>
        <v>-29.167240082252526</v>
      </c>
      <c r="I883" s="77">
        <f t="shared" si="24"/>
        <v>-32.494971326497868</v>
      </c>
      <c r="J883" s="77">
        <f t="shared" si="24"/>
        <v>-23.198139952171964</v>
      </c>
      <c r="K883" s="77">
        <f t="shared" si="24"/>
        <v>-28.546349804879149</v>
      </c>
      <c r="L883" s="77">
        <f t="shared" si="24"/>
        <v>-18.181333684908001</v>
      </c>
      <c r="M883" s="77">
        <f t="shared" si="24"/>
        <v>-28.546349804879149</v>
      </c>
    </row>
    <row r="884" spans="1:13" x14ac:dyDescent="0.3">
      <c r="A884" s="76">
        <v>88.1</v>
      </c>
      <c r="B884" s="77">
        <v>0.82536137381928198</v>
      </c>
      <c r="C884" s="77">
        <v>-2.5023698704260702</v>
      </c>
      <c r="D884" s="77">
        <v>-0.20553849610015401</v>
      </c>
      <c r="E884" s="77">
        <v>-5.55374834880734</v>
      </c>
      <c r="F884" s="77">
        <v>4.8112677711638101</v>
      </c>
      <c r="G884" s="77">
        <v>-5.55374834880734</v>
      </c>
      <c r="H884" s="77">
        <f t="shared" si="24"/>
        <v>-29.17463862618072</v>
      </c>
      <c r="I884" s="77">
        <f t="shared" si="24"/>
        <v>-32.502369870426072</v>
      </c>
      <c r="J884" s="77">
        <f t="shared" si="24"/>
        <v>-23.205538496100154</v>
      </c>
      <c r="K884" s="77">
        <f t="shared" si="24"/>
        <v>-28.553748348807339</v>
      </c>
      <c r="L884" s="77">
        <f t="shared" si="24"/>
        <v>-18.188732228836191</v>
      </c>
      <c r="M884" s="77">
        <f t="shared" si="24"/>
        <v>-28.553748348807339</v>
      </c>
    </row>
    <row r="885" spans="1:13" x14ac:dyDescent="0.3">
      <c r="A885" s="76">
        <v>88.2</v>
      </c>
      <c r="B885" s="77">
        <v>0.81797122302270397</v>
      </c>
      <c r="C885" s="77">
        <v>-2.5097600212226401</v>
      </c>
      <c r="D885" s="77">
        <v>-0.21292864689673199</v>
      </c>
      <c r="E885" s="77">
        <v>-5.5611384996039197</v>
      </c>
      <c r="F885" s="77">
        <v>4.8038776203672304</v>
      </c>
      <c r="G885" s="77">
        <v>-5.5611384996039197</v>
      </c>
      <c r="H885" s="77">
        <f t="shared" si="24"/>
        <v>-29.182028776977297</v>
      </c>
      <c r="I885" s="77">
        <f t="shared" si="24"/>
        <v>-32.50976002122264</v>
      </c>
      <c r="J885" s="77">
        <f t="shared" si="24"/>
        <v>-23.212928646896732</v>
      </c>
      <c r="K885" s="77">
        <f t="shared" si="24"/>
        <v>-28.561138499603921</v>
      </c>
      <c r="L885" s="77">
        <f t="shared" si="24"/>
        <v>-18.196122379632769</v>
      </c>
      <c r="M885" s="77">
        <f t="shared" si="24"/>
        <v>-28.561138499603921</v>
      </c>
    </row>
    <row r="886" spans="1:13" x14ac:dyDescent="0.3">
      <c r="A886" s="76">
        <v>88.3</v>
      </c>
      <c r="B886" s="77">
        <v>0.81058944633647201</v>
      </c>
      <c r="C886" s="77">
        <v>-2.5171417979088702</v>
      </c>
      <c r="D886" s="77">
        <v>-0.22031042358296399</v>
      </c>
      <c r="E886" s="77">
        <v>-5.5685202762901502</v>
      </c>
      <c r="F886" s="77">
        <v>4.7964958436809999</v>
      </c>
      <c r="G886" s="77">
        <v>-5.5685202762901502</v>
      </c>
      <c r="H886" s="77">
        <f t="shared" si="24"/>
        <v>-29.189410553663528</v>
      </c>
      <c r="I886" s="77">
        <f t="shared" si="24"/>
        <v>-32.51714179790887</v>
      </c>
      <c r="J886" s="77">
        <f t="shared" si="24"/>
        <v>-23.220310423582966</v>
      </c>
      <c r="K886" s="77">
        <f t="shared" si="24"/>
        <v>-28.568520276290151</v>
      </c>
      <c r="L886" s="77">
        <f t="shared" si="24"/>
        <v>-18.203504156318999</v>
      </c>
      <c r="M886" s="77">
        <f t="shared" si="24"/>
        <v>-28.568520276290151</v>
      </c>
    </row>
    <row r="887" spans="1:13" x14ac:dyDescent="0.3">
      <c r="A887" s="76">
        <v>88.4</v>
      </c>
      <c r="B887" s="77">
        <v>0.80321602480390397</v>
      </c>
      <c r="C887" s="77">
        <v>-2.5245152194414402</v>
      </c>
      <c r="D887" s="77">
        <v>-0.227683845115532</v>
      </c>
      <c r="E887" s="77">
        <v>-5.5758936978227203</v>
      </c>
      <c r="F887" s="77">
        <v>4.7891224221484299</v>
      </c>
      <c r="G887" s="77">
        <v>-5.5758936978227203</v>
      </c>
      <c r="H887" s="77">
        <f t="shared" si="24"/>
        <v>-29.196783975196094</v>
      </c>
      <c r="I887" s="77">
        <f t="shared" si="24"/>
        <v>-32.52451521944144</v>
      </c>
      <c r="J887" s="77">
        <f t="shared" si="24"/>
        <v>-23.227683845115532</v>
      </c>
      <c r="K887" s="77">
        <f t="shared" si="24"/>
        <v>-28.575893697822721</v>
      </c>
      <c r="L887" s="77">
        <f t="shared" si="24"/>
        <v>-18.210877577851569</v>
      </c>
      <c r="M887" s="77">
        <f t="shared" si="24"/>
        <v>-28.575893697822721</v>
      </c>
    </row>
    <row r="888" spans="1:13" x14ac:dyDescent="0.3">
      <c r="A888" s="76">
        <v>88.5</v>
      </c>
      <c r="B888" s="77">
        <v>0.79585093953261998</v>
      </c>
      <c r="C888" s="77">
        <v>-2.5318803047127298</v>
      </c>
      <c r="D888" s="77">
        <v>-0.23504893038681701</v>
      </c>
      <c r="E888" s="77">
        <v>-5.5832587830940099</v>
      </c>
      <c r="F888" s="77">
        <v>4.78175733687715</v>
      </c>
      <c r="G888" s="77">
        <v>-5.5832587830940099</v>
      </c>
      <c r="H888" s="77">
        <f t="shared" si="24"/>
        <v>-29.20414906046738</v>
      </c>
      <c r="I888" s="77">
        <f t="shared" si="24"/>
        <v>-32.531880304712729</v>
      </c>
      <c r="J888" s="77">
        <f t="shared" si="24"/>
        <v>-23.235048930386817</v>
      </c>
      <c r="K888" s="77">
        <f t="shared" si="24"/>
        <v>-28.58325878309401</v>
      </c>
      <c r="L888" s="77">
        <f t="shared" si="24"/>
        <v>-18.218242663122851</v>
      </c>
      <c r="M888" s="77">
        <f t="shared" si="24"/>
        <v>-28.58325878309401</v>
      </c>
    </row>
    <row r="889" spans="1:13" x14ac:dyDescent="0.3">
      <c r="A889" s="76">
        <v>88.6</v>
      </c>
      <c r="B889" s="77">
        <v>0.78849417169423897</v>
      </c>
      <c r="C889" s="77">
        <v>-2.53923707255111</v>
      </c>
      <c r="D889" s="77">
        <v>-0.242405698225197</v>
      </c>
      <c r="E889" s="77">
        <v>-5.59061555093239</v>
      </c>
      <c r="F889" s="77">
        <v>4.7744005690387699</v>
      </c>
      <c r="G889" s="77">
        <v>-5.59061555093239</v>
      </c>
      <c r="H889" s="77">
        <f t="shared" si="24"/>
        <v>-29.211505828305761</v>
      </c>
      <c r="I889" s="77">
        <f t="shared" si="24"/>
        <v>-32.53923707255111</v>
      </c>
      <c r="J889" s="77">
        <f t="shared" si="24"/>
        <v>-23.242405698225198</v>
      </c>
      <c r="K889" s="77">
        <f t="shared" si="24"/>
        <v>-28.590615550932391</v>
      </c>
      <c r="L889" s="77">
        <f t="shared" si="24"/>
        <v>-18.225599430961232</v>
      </c>
      <c r="M889" s="77">
        <f t="shared" si="24"/>
        <v>-28.590615550932391</v>
      </c>
    </row>
    <row r="890" spans="1:13" x14ac:dyDescent="0.3">
      <c r="A890" s="76">
        <v>88.7</v>
      </c>
      <c r="B890" s="77">
        <v>0.78114570252410298</v>
      </c>
      <c r="C890" s="77">
        <v>-2.5465855417212402</v>
      </c>
      <c r="D890" s="77">
        <v>-0.24975416739533099</v>
      </c>
      <c r="E890" s="77">
        <v>-5.5979640201025198</v>
      </c>
      <c r="F890" s="77">
        <v>4.7670520998686303</v>
      </c>
      <c r="G890" s="77">
        <v>-5.5979640201025198</v>
      </c>
      <c r="H890" s="77">
        <f t="shared" si="24"/>
        <v>-29.218854297475897</v>
      </c>
      <c r="I890" s="77">
        <f t="shared" si="24"/>
        <v>-32.546585541721242</v>
      </c>
      <c r="J890" s="77">
        <f t="shared" si="24"/>
        <v>-23.249754167395331</v>
      </c>
      <c r="K890" s="77">
        <f t="shared" si="24"/>
        <v>-28.59796402010252</v>
      </c>
      <c r="L890" s="77">
        <f t="shared" si="24"/>
        <v>-18.232947900131371</v>
      </c>
      <c r="M890" s="77">
        <f t="shared" si="24"/>
        <v>-28.59796402010252</v>
      </c>
    </row>
    <row r="891" spans="1:13" x14ac:dyDescent="0.3">
      <c r="A891" s="76">
        <v>88.8</v>
      </c>
      <c r="B891" s="77">
        <v>0.77380551332098502</v>
      </c>
      <c r="C891" s="77">
        <v>-2.5539257309243601</v>
      </c>
      <c r="D891" s="77">
        <v>-0.25709435659845098</v>
      </c>
      <c r="E891" s="77">
        <v>-5.6053042093056398</v>
      </c>
      <c r="F891" s="77">
        <v>4.7597119106655104</v>
      </c>
      <c r="G891" s="77">
        <v>-5.6053042093056398</v>
      </c>
      <c r="H891" s="77">
        <f t="shared" si="24"/>
        <v>-29.226194486679017</v>
      </c>
      <c r="I891" s="77">
        <f t="shared" si="24"/>
        <v>-32.553925730924362</v>
      </c>
      <c r="J891" s="77">
        <f t="shared" si="24"/>
        <v>-23.257094356598451</v>
      </c>
      <c r="K891" s="77">
        <f t="shared" si="24"/>
        <v>-28.60530420930564</v>
      </c>
      <c r="L891" s="77">
        <f t="shared" si="24"/>
        <v>-18.240288089334491</v>
      </c>
      <c r="M891" s="77">
        <f t="shared" si="24"/>
        <v>-28.60530420930564</v>
      </c>
    </row>
    <row r="892" spans="1:13" x14ac:dyDescent="0.3">
      <c r="A892" s="76">
        <v>88.9</v>
      </c>
      <c r="B892" s="77">
        <v>0.766473585446795</v>
      </c>
      <c r="C892" s="77">
        <v>-2.5612576587985498</v>
      </c>
      <c r="D892" s="77">
        <v>-0.26442628447263999</v>
      </c>
      <c r="E892" s="77">
        <v>-5.6126361371798303</v>
      </c>
      <c r="F892" s="77">
        <v>4.7523799827913198</v>
      </c>
      <c r="G892" s="77">
        <v>-5.6126361371798303</v>
      </c>
      <c r="H892" s="77">
        <f t="shared" si="24"/>
        <v>-29.233526414553204</v>
      </c>
      <c r="I892" s="77">
        <f t="shared" si="24"/>
        <v>-32.561257658798553</v>
      </c>
      <c r="J892" s="77">
        <f t="shared" si="24"/>
        <v>-23.264426284472641</v>
      </c>
      <c r="K892" s="77">
        <f t="shared" si="24"/>
        <v>-28.61263613717983</v>
      </c>
      <c r="L892" s="77">
        <f t="shared" si="24"/>
        <v>-18.247620017208682</v>
      </c>
      <c r="M892" s="77">
        <f t="shared" si="24"/>
        <v>-28.61263613717983</v>
      </c>
    </row>
    <row r="893" spans="1:13" x14ac:dyDescent="0.3">
      <c r="A893" s="76">
        <v>89</v>
      </c>
      <c r="B893" s="77">
        <v>0.75914990032630902</v>
      </c>
      <c r="C893" s="77">
        <v>-2.5685813439190399</v>
      </c>
      <c r="D893" s="77">
        <v>-0.27174996959312703</v>
      </c>
      <c r="E893" s="77">
        <v>-5.61995982230032</v>
      </c>
      <c r="F893" s="77">
        <v>4.7450562976708399</v>
      </c>
      <c r="G893" s="77">
        <v>-5.61995982230032</v>
      </c>
      <c r="H893" s="77">
        <f t="shared" si="24"/>
        <v>-29.24085009967369</v>
      </c>
      <c r="I893" s="77">
        <f t="shared" si="24"/>
        <v>-32.568581343919043</v>
      </c>
      <c r="J893" s="77">
        <f t="shared" si="24"/>
        <v>-23.271749969593127</v>
      </c>
      <c r="K893" s="77">
        <f t="shared" si="24"/>
        <v>-28.61995982230032</v>
      </c>
      <c r="L893" s="77">
        <f t="shared" si="24"/>
        <v>-18.254943702329161</v>
      </c>
      <c r="M893" s="77">
        <f t="shared" si="24"/>
        <v>-28.61995982230032</v>
      </c>
    </row>
    <row r="894" spans="1:13" x14ac:dyDescent="0.3">
      <c r="A894" s="76">
        <v>89.1</v>
      </c>
      <c r="B894" s="77">
        <v>0.751834439446878</v>
      </c>
      <c r="C894" s="77">
        <v>-2.5758968047984601</v>
      </c>
      <c r="D894" s="77">
        <v>-0.279065430472558</v>
      </c>
      <c r="E894" s="77">
        <v>-5.6272752831797499</v>
      </c>
      <c r="F894" s="77">
        <v>4.73774083679141</v>
      </c>
      <c r="G894" s="77">
        <v>-5.6272752831797499</v>
      </c>
      <c r="H894" s="77">
        <f t="shared" si="24"/>
        <v>-29.248165560553122</v>
      </c>
      <c r="I894" s="77">
        <f t="shared" si="24"/>
        <v>-32.575896804798461</v>
      </c>
      <c r="J894" s="77">
        <f t="shared" si="24"/>
        <v>-23.279065430472556</v>
      </c>
      <c r="K894" s="77">
        <f t="shared" si="24"/>
        <v>-28.627275283179749</v>
      </c>
      <c r="L894" s="77">
        <f t="shared" si="24"/>
        <v>-18.26225916320859</v>
      </c>
      <c r="M894" s="77">
        <f t="shared" si="24"/>
        <v>-28.627275283179749</v>
      </c>
    </row>
    <row r="895" spans="1:13" x14ac:dyDescent="0.3">
      <c r="A895" s="76">
        <v>89.2</v>
      </c>
      <c r="B895" s="77">
        <v>0.74452718435815302</v>
      </c>
      <c r="C895" s="77">
        <v>-2.5832040598871902</v>
      </c>
      <c r="D895" s="77">
        <v>-0.28637268556128298</v>
      </c>
      <c r="E895" s="77">
        <v>-5.6345825382684698</v>
      </c>
      <c r="F895" s="77">
        <v>4.7304335817026804</v>
      </c>
      <c r="G895" s="77">
        <v>-5.6345825382684698</v>
      </c>
      <c r="H895" s="77">
        <f t="shared" si="24"/>
        <v>-29.255472815641848</v>
      </c>
      <c r="I895" s="77">
        <f t="shared" si="24"/>
        <v>-32.583204059887187</v>
      </c>
      <c r="J895" s="77">
        <f t="shared" si="24"/>
        <v>-23.286372685561282</v>
      </c>
      <c r="K895" s="77">
        <f t="shared" si="24"/>
        <v>-28.634582538268468</v>
      </c>
      <c r="L895" s="77">
        <f t="shared" si="24"/>
        <v>-18.26956641829732</v>
      </c>
      <c r="M895" s="77">
        <f t="shared" si="24"/>
        <v>-28.634582538268468</v>
      </c>
    </row>
    <row r="896" spans="1:13" x14ac:dyDescent="0.3">
      <c r="A896" s="76">
        <v>89.3</v>
      </c>
      <c r="B896" s="77">
        <v>0.73722811667180499</v>
      </c>
      <c r="C896" s="77">
        <v>-2.5905031275735402</v>
      </c>
      <c r="D896" s="77">
        <v>-0.29367175324763101</v>
      </c>
      <c r="E896" s="77">
        <v>-5.6418816059548202</v>
      </c>
      <c r="F896" s="77">
        <v>4.7231345140163299</v>
      </c>
      <c r="G896" s="77">
        <v>-5.6418816059548202</v>
      </c>
      <c r="H896" s="77">
        <f t="shared" si="24"/>
        <v>-29.262771883328195</v>
      </c>
      <c r="I896" s="77">
        <f t="shared" si="24"/>
        <v>-32.590503127573541</v>
      </c>
      <c r="J896" s="77">
        <f t="shared" si="24"/>
        <v>-23.293671753247629</v>
      </c>
      <c r="K896" s="77">
        <f t="shared" si="24"/>
        <v>-28.641881605954822</v>
      </c>
      <c r="L896" s="77">
        <f t="shared" si="24"/>
        <v>-18.27686548598367</v>
      </c>
      <c r="M896" s="77">
        <f t="shared" si="24"/>
        <v>-28.641881605954822</v>
      </c>
    </row>
    <row r="897" spans="1:13" x14ac:dyDescent="0.3">
      <c r="A897" s="76">
        <v>89.4</v>
      </c>
      <c r="B897" s="77">
        <v>0.72993721806123302</v>
      </c>
      <c r="C897" s="77">
        <v>-2.5977940261841099</v>
      </c>
      <c r="D897" s="77">
        <v>-0.30096265185820098</v>
      </c>
      <c r="E897" s="77">
        <v>-5.6491725045653904</v>
      </c>
      <c r="F897" s="77">
        <v>4.7158436154057597</v>
      </c>
      <c r="G897" s="77">
        <v>-5.6491725045653904</v>
      </c>
      <c r="H897" s="77">
        <f t="shared" si="24"/>
        <v>-29.270062781938766</v>
      </c>
      <c r="I897" s="77">
        <f t="shared" si="24"/>
        <v>-32.597794026184111</v>
      </c>
      <c r="J897" s="77">
        <f t="shared" si="24"/>
        <v>-23.3009626518582</v>
      </c>
      <c r="K897" s="77">
        <f t="shared" si="24"/>
        <v>-28.649172504565392</v>
      </c>
      <c r="L897" s="77">
        <f t="shared" si="24"/>
        <v>-18.28415638459424</v>
      </c>
      <c r="M897" s="77">
        <f t="shared" si="24"/>
        <v>-28.649172504565392</v>
      </c>
    </row>
    <row r="898" spans="1:13" x14ac:dyDescent="0.3">
      <c r="A898" s="76">
        <v>89.5</v>
      </c>
      <c r="B898" s="77">
        <v>0.72265447026132001</v>
      </c>
      <c r="C898" s="77">
        <v>-2.6050767739840199</v>
      </c>
      <c r="D898" s="77">
        <v>-0.30824539965811598</v>
      </c>
      <c r="E898" s="77">
        <v>-5.6564552523652996</v>
      </c>
      <c r="F898" s="77">
        <v>4.7085608676058497</v>
      </c>
      <c r="G898" s="77">
        <v>-5.6564552523652996</v>
      </c>
      <c r="H898" s="77">
        <f t="shared" si="24"/>
        <v>-29.277345529738682</v>
      </c>
      <c r="I898" s="77">
        <f t="shared" si="24"/>
        <v>-32.605076773984017</v>
      </c>
      <c r="J898" s="77">
        <f t="shared" si="24"/>
        <v>-23.308245399658116</v>
      </c>
      <c r="K898" s="77">
        <f t="shared" si="24"/>
        <v>-28.656455252365298</v>
      </c>
      <c r="L898" s="77">
        <f t="shared" si="24"/>
        <v>-18.291439132394149</v>
      </c>
      <c r="M898" s="77">
        <f t="shared" si="24"/>
        <v>-28.656455252365298</v>
      </c>
    </row>
    <row r="899" spans="1:13" x14ac:dyDescent="0.3">
      <c r="A899" s="76">
        <v>89.6</v>
      </c>
      <c r="B899" s="77">
        <v>0.71537985506812296</v>
      </c>
      <c r="C899" s="77">
        <v>-2.6123513891772201</v>
      </c>
      <c r="D899" s="77">
        <v>-0.31552001485131198</v>
      </c>
      <c r="E899" s="77">
        <v>-5.6637298675584997</v>
      </c>
      <c r="F899" s="77">
        <v>4.7012862524126504</v>
      </c>
      <c r="G899" s="77">
        <v>-5.6637298675584997</v>
      </c>
      <c r="H899" s="77">
        <f t="shared" si="24"/>
        <v>-29.284620144931878</v>
      </c>
      <c r="I899" s="77">
        <f t="shared" si="24"/>
        <v>-32.612351389177221</v>
      </c>
      <c r="J899" s="77">
        <f t="shared" si="24"/>
        <v>-23.315520014851312</v>
      </c>
      <c r="K899" s="77">
        <f t="shared" si="24"/>
        <v>-28.663729867558501</v>
      </c>
      <c r="L899" s="77">
        <f t="shared" si="24"/>
        <v>-18.29871374758735</v>
      </c>
      <c r="M899" s="77">
        <f t="shared" si="24"/>
        <v>-28.663729867558501</v>
      </c>
    </row>
    <row r="900" spans="1:13" x14ac:dyDescent="0.3">
      <c r="A900" s="76">
        <v>89.7</v>
      </c>
      <c r="B900" s="77">
        <v>0.708113354338618</v>
      </c>
      <c r="C900" s="77">
        <v>-2.6196178899067299</v>
      </c>
      <c r="D900" s="77">
        <v>-0.322786515580816</v>
      </c>
      <c r="E900" s="77">
        <v>-5.6709963682880096</v>
      </c>
      <c r="F900" s="77">
        <v>4.6940197516831503</v>
      </c>
      <c r="G900" s="77">
        <v>-5.6709963682880096</v>
      </c>
      <c r="H900" s="77">
        <f t="shared" si="24"/>
        <v>-29.291886645661382</v>
      </c>
      <c r="I900" s="77">
        <f t="shared" si="24"/>
        <v>-32.619617889906728</v>
      </c>
      <c r="J900" s="77">
        <f t="shared" si="24"/>
        <v>-23.322786515580816</v>
      </c>
      <c r="K900" s="77">
        <f t="shared" si="24"/>
        <v>-28.670996368288009</v>
      </c>
      <c r="L900" s="77">
        <f t="shared" si="24"/>
        <v>-18.30598024831685</v>
      </c>
      <c r="M900" s="77">
        <f t="shared" si="24"/>
        <v>-28.670996368288009</v>
      </c>
    </row>
    <row r="901" spans="1:13" x14ac:dyDescent="0.3">
      <c r="A901" s="76">
        <v>89.8</v>
      </c>
      <c r="B901" s="77">
        <v>0.70085494999043396</v>
      </c>
      <c r="C901" s="77">
        <v>-2.62687629425491</v>
      </c>
      <c r="D901" s="77">
        <v>-0.33004491992900098</v>
      </c>
      <c r="E901" s="77">
        <v>-5.6782547726361896</v>
      </c>
      <c r="F901" s="77">
        <v>4.6867613473349596</v>
      </c>
      <c r="G901" s="77">
        <v>-5.6782547726361896</v>
      </c>
      <c r="H901" s="77">
        <f t="shared" si="24"/>
        <v>-29.299145050009567</v>
      </c>
      <c r="I901" s="77">
        <f t="shared" si="24"/>
        <v>-32.626876294254913</v>
      </c>
      <c r="J901" s="77">
        <f t="shared" si="24"/>
        <v>-23.330044919929001</v>
      </c>
      <c r="K901" s="77">
        <f t="shared" ref="K901:M903" si="25">E901-E$3</f>
        <v>-28.67825477263619</v>
      </c>
      <c r="L901" s="77">
        <f t="shared" si="25"/>
        <v>-18.313238652665042</v>
      </c>
      <c r="M901" s="77">
        <f t="shared" si="25"/>
        <v>-28.67825477263619</v>
      </c>
    </row>
    <row r="902" spans="1:13" x14ac:dyDescent="0.3">
      <c r="A902" s="76">
        <v>89.9</v>
      </c>
      <c r="B902" s="77">
        <v>0.69360462400156897</v>
      </c>
      <c r="C902" s="77">
        <v>-2.6341266202437801</v>
      </c>
      <c r="D902" s="77">
        <v>-0.33729524591786803</v>
      </c>
      <c r="E902" s="77">
        <v>-5.6855050986250601</v>
      </c>
      <c r="F902" s="77">
        <v>4.6795110213460998</v>
      </c>
      <c r="G902" s="77">
        <v>-5.6855050986250601</v>
      </c>
      <c r="H902" s="77">
        <f t="shared" ref="H902:J903" si="26">B902-B$3</f>
        <v>-29.306395375998431</v>
      </c>
      <c r="I902" s="77">
        <f t="shared" si="26"/>
        <v>-32.634126620243777</v>
      </c>
      <c r="J902" s="77">
        <f t="shared" si="26"/>
        <v>-23.337295245917868</v>
      </c>
      <c r="K902" s="77">
        <f t="shared" si="25"/>
        <v>-28.685505098625061</v>
      </c>
      <c r="L902" s="77">
        <f t="shared" si="25"/>
        <v>-18.320488978653898</v>
      </c>
      <c r="M902" s="77">
        <f t="shared" si="25"/>
        <v>-28.685505098625061</v>
      </c>
    </row>
    <row r="903" spans="1:13" x14ac:dyDescent="0.3">
      <c r="A903" s="76">
        <v>90</v>
      </c>
      <c r="B903" s="77">
        <v>0.68636235841012705</v>
      </c>
      <c r="C903" s="77">
        <v>-2.6413688858352198</v>
      </c>
      <c r="D903" s="77">
        <v>-0.344537511509309</v>
      </c>
      <c r="E903" s="77">
        <v>-5.6927473642165003</v>
      </c>
      <c r="F903" s="77">
        <v>4.6722687557546498</v>
      </c>
      <c r="G903" s="77">
        <v>-5.6927473642165003</v>
      </c>
      <c r="H903" s="77">
        <f t="shared" si="26"/>
        <v>-29.313637641589875</v>
      </c>
      <c r="I903" s="77">
        <f t="shared" si="26"/>
        <v>-32.64136888583522</v>
      </c>
      <c r="J903" s="77">
        <f t="shared" si="26"/>
        <v>-23.344537511509309</v>
      </c>
      <c r="K903" s="77">
        <f t="shared" si="25"/>
        <v>-28.692747364216501</v>
      </c>
      <c r="L903" s="77">
        <f t="shared" si="25"/>
        <v>-18.327731244245349</v>
      </c>
      <c r="M903" s="77">
        <f t="shared" si="25"/>
        <v>-28.692747364216501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672b8b-43e2-4139-8cd1-27ad03f081e7" xsi:nil="true"/>
    <lcf76f155ced4ddcb4097134ff3c332f xmlns="ba89acfe-99f9-4db5-bb3f-33e41a3fda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5EF3C2AB3E849ABA57B9EE0BBB8DC" ma:contentTypeVersion="16" ma:contentTypeDescription="Crée un document." ma:contentTypeScope="" ma:versionID="a4b325bd790aad8b8bb6761722f8ee9a">
  <xsd:schema xmlns:xsd="http://www.w3.org/2001/XMLSchema" xmlns:xs="http://www.w3.org/2001/XMLSchema" xmlns:p="http://schemas.microsoft.com/office/2006/metadata/properties" xmlns:ns2="4e56a2be-9e89-402a-aa9d-8eeecd8e86f2" xmlns:ns3="ba89acfe-99f9-4db5-bb3f-33e41a3fdaf0" xmlns:ns4="c4672b8b-43e2-4139-8cd1-27ad03f081e7" targetNamespace="http://schemas.microsoft.com/office/2006/metadata/properties" ma:root="true" ma:fieldsID="9a5f6f9a644426135e96a34cc1bcddd8" ns2:_="" ns3:_="" ns4:_="">
    <xsd:import namespace="4e56a2be-9e89-402a-aa9d-8eeecd8e86f2"/>
    <xsd:import namespace="ba89acfe-99f9-4db5-bb3f-33e41a3fdaf0"/>
    <xsd:import namespace="c4672b8b-43e2-4139-8cd1-27ad03f081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6a2be-9e89-402a-aa9d-8eeecd8e86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9acfe-99f9-4db5-bb3f-33e41a3fd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ae9cabe-f4d8-44ae-a6f0-8d11cb15c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72b8b-43e2-4139-8cd1-27ad03f081e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9080d6-5b80-4df7-84c6-054663d758ed}" ma:internalName="TaxCatchAll" ma:showField="CatchAllData" ma:web="4e56a2be-9e89-402a-aa9d-8eeecd8e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DA582-C39C-49B0-8525-9EAF11FEF095}">
  <ds:schemaRefs>
    <ds:schemaRef ds:uri="http://schemas.microsoft.com/office/2006/metadata/properties"/>
    <ds:schemaRef ds:uri="http://schemas.microsoft.com/office/infopath/2007/PartnerControls"/>
    <ds:schemaRef ds:uri="c4672b8b-43e2-4139-8cd1-27ad03f081e7"/>
    <ds:schemaRef ds:uri="ba89acfe-99f9-4db5-bb3f-33e41a3fdaf0"/>
  </ds:schemaRefs>
</ds:datastoreItem>
</file>

<file path=customXml/itemProps2.xml><?xml version="1.0" encoding="utf-8"?>
<ds:datastoreItem xmlns:ds="http://schemas.openxmlformats.org/officeDocument/2006/customXml" ds:itemID="{2658926C-0B76-4540-A516-3FF68EBA6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6a2be-9e89-402a-aa9d-8eeecd8e86f2"/>
    <ds:schemaRef ds:uri="ba89acfe-99f9-4db5-bb3f-33e41a3fdaf0"/>
    <ds:schemaRef ds:uri="c4672b8b-43e2-4139-8cd1-27ad03f08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6B1C35-3B2F-40E8-A575-97399AED0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EESS parameters - max at ground</vt:lpstr>
      <vt:lpstr>WI75 calculations</vt:lpstr>
      <vt:lpstr>ext veh radars antenna patterns</vt:lpstr>
    </vt:vector>
  </TitlesOfParts>
  <Company>ANFR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ANFR</dc:creator>
  <cp:lastModifiedBy>Vincent Martinez</cp:lastModifiedBy>
  <dcterms:created xsi:type="dcterms:W3CDTF">2001-02-02T11:32:42Z</dcterms:created>
  <dcterms:modified xsi:type="dcterms:W3CDTF">2022-08-29T14:39:13Z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0x0101001E55EF3C2AB3E849ABA57B9EE0BBB8DC</vt:lpwstr>
  </property>
  <property fmtid="{D5CDD505-2E9C-101B-9397-08002B2CF9AE}" pid="3" name="MediaServiceImageTags">
    <vt:lpwstr/>
  </property>
</Properties>
</file>